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85" activeTab="2"/>
  </bookViews>
  <sheets>
    <sheet name="Sheet2" sheetId="1" r:id="rId1"/>
    <sheet name="Sheet3" sheetId="2" r:id="rId2"/>
    <sheet name="拟录用名单" sheetId="3" r:id="rId3"/>
  </sheets>
  <definedNames>
    <definedName name="_xlnm.Print_Titles" localSheetId="2">'拟录用名单'!$1:$1</definedName>
  </definedNames>
  <calcPr fullCalcOnLoad="1"/>
</workbook>
</file>

<file path=xl/sharedStrings.xml><?xml version="1.0" encoding="utf-8"?>
<sst xmlns="http://schemas.openxmlformats.org/spreadsheetml/2006/main" count="311" uniqueCount="87">
  <si>
    <t>准考证</t>
  </si>
  <si>
    <t>岗位类别</t>
  </si>
  <si>
    <t>岗位名称</t>
  </si>
  <si>
    <t>姓名</t>
  </si>
  <si>
    <t>性别</t>
  </si>
  <si>
    <t>出生年月</t>
  </si>
  <si>
    <t>笔试成绩</t>
  </si>
  <si>
    <t>笔试
折合成绩</t>
  </si>
  <si>
    <t>面试成绩</t>
  </si>
  <si>
    <t>面试
折合成绩</t>
  </si>
  <si>
    <t>总成绩</t>
  </si>
  <si>
    <t>名次</t>
  </si>
  <si>
    <t>体检结果</t>
  </si>
  <si>
    <t>录用意见</t>
  </si>
  <si>
    <t xml:space="preserve">备注 </t>
  </si>
  <si>
    <t>岗位一</t>
  </si>
  <si>
    <t>语文</t>
  </si>
  <si>
    <t>汪冰</t>
  </si>
  <si>
    <t>女</t>
  </si>
  <si>
    <t>合格</t>
  </si>
  <si>
    <t>拟录用</t>
  </si>
  <si>
    <t>杨皓</t>
  </si>
  <si>
    <t>男</t>
  </si>
  <si>
    <t>周玉</t>
  </si>
  <si>
    <t>陈宗敏</t>
  </si>
  <si>
    <t>董圆</t>
  </si>
  <si>
    <t>宋怡</t>
  </si>
  <si>
    <t>葛蓉</t>
  </si>
  <si>
    <t>陈婧</t>
  </si>
  <si>
    <t>胡星红</t>
  </si>
  <si>
    <t>范嘉琪</t>
  </si>
  <si>
    <t>数学</t>
  </si>
  <si>
    <t>王潇</t>
  </si>
  <si>
    <t>周志强</t>
  </si>
  <si>
    <t>邱泽宇</t>
  </si>
  <si>
    <t>张婷</t>
  </si>
  <si>
    <t>孙姝</t>
  </si>
  <si>
    <t>邹莹</t>
  </si>
  <si>
    <t>递补</t>
  </si>
  <si>
    <t>英语</t>
  </si>
  <si>
    <t>刘云飞</t>
  </si>
  <si>
    <t>刘瑶</t>
  </si>
  <si>
    <t>蒋丽萍</t>
  </si>
  <si>
    <t>历史</t>
  </si>
  <si>
    <t>徐诗琦</t>
  </si>
  <si>
    <t>政治</t>
  </si>
  <si>
    <t>张玉霞</t>
  </si>
  <si>
    <t>地理</t>
  </si>
  <si>
    <t>王斐</t>
  </si>
  <si>
    <t>物理</t>
  </si>
  <si>
    <t>彭庆</t>
  </si>
  <si>
    <t>化学</t>
  </si>
  <si>
    <t>刘梦艳</t>
  </si>
  <si>
    <t>生物</t>
  </si>
  <si>
    <t>承晓琛</t>
  </si>
  <si>
    <t>美术</t>
  </si>
  <si>
    <t>赵慧敏</t>
  </si>
  <si>
    <t>体育</t>
  </si>
  <si>
    <t>吴有君</t>
  </si>
  <si>
    <t>杨斐</t>
  </si>
  <si>
    <t>颜勇</t>
  </si>
  <si>
    <t>韩栋</t>
  </si>
  <si>
    <t>路瑜</t>
  </si>
  <si>
    <t>王渊</t>
  </si>
  <si>
    <t>芮大力</t>
  </si>
  <si>
    <t>吴飞</t>
  </si>
  <si>
    <t>音乐</t>
  </si>
  <si>
    <t>谈霞</t>
  </si>
  <si>
    <t>尤博</t>
  </si>
  <si>
    <t>王春力</t>
  </si>
  <si>
    <t>计算机</t>
  </si>
  <si>
    <t>张梦丹</t>
  </si>
  <si>
    <t>小学教育</t>
  </si>
  <si>
    <t>汪梦云</t>
  </si>
  <si>
    <t>袁偲吕雅</t>
  </si>
  <si>
    <t>蒋蒙</t>
  </si>
  <si>
    <t>岗位二</t>
  </si>
  <si>
    <t>李悦</t>
  </si>
  <si>
    <t>陆春花</t>
  </si>
  <si>
    <t>吕倩云</t>
  </si>
  <si>
    <t>孔鹏飞</t>
  </si>
  <si>
    <t>王露</t>
  </si>
  <si>
    <t>王玉兰</t>
  </si>
  <si>
    <t>达静瑶</t>
  </si>
  <si>
    <t>特殊教育</t>
  </si>
  <si>
    <t>侯罗娜</t>
  </si>
  <si>
    <t>序号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</si>
</sst>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;[Red]0"/>
  </numFmts>
  <fonts count="4">
    <font>
      <sz val="12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18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7" sqref="D27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0"/>
  <sheetViews>
    <sheetView tabSelected="1" zoomScaleSheetLayoutView="100" workbookViewId="0" topLeftCell="A1">
      <selection activeCell="T10" sqref="T10"/>
    </sheetView>
  </sheetViews>
  <sheetFormatPr defaultColWidth="9.00390625" defaultRowHeight="14.25"/>
  <cols>
    <col min="1" max="1" width="5.75390625" style="2" customWidth="1"/>
    <col min="2" max="2" width="8.375" style="2" customWidth="1"/>
    <col min="3" max="3" width="7.75390625" style="2" customWidth="1"/>
    <col min="4" max="4" width="7.50390625" style="2" customWidth="1"/>
    <col min="5" max="5" width="7.00390625" style="2" customWidth="1"/>
    <col min="6" max="6" width="4.625" style="2" customWidth="1"/>
    <col min="7" max="7" width="8.75390625" style="2" customWidth="1"/>
    <col min="8" max="8" width="7.50390625" style="2" customWidth="1"/>
    <col min="9" max="9" width="8.50390625" style="3" customWidth="1"/>
    <col min="10" max="10" width="8.25390625" style="2" customWidth="1"/>
    <col min="11" max="11" width="8.75390625" style="3" customWidth="1"/>
    <col min="12" max="12" width="7.125" style="3" customWidth="1"/>
    <col min="13" max="13" width="5.875" style="4" customWidth="1"/>
    <col min="14" max="14" width="7.125" style="3" customWidth="1"/>
    <col min="15" max="15" width="9.125" style="3" customWidth="1"/>
    <col min="16" max="16" width="7.00390625" style="2" customWidth="1"/>
    <col min="17" max="247" width="9.00390625" style="2" customWidth="1"/>
  </cols>
  <sheetData>
    <row r="1" spans="1:16" ht="33.75" customHeight="1">
      <c r="A1" s="5" t="s">
        <v>86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7" t="s">
        <v>7</v>
      </c>
      <c r="J1" s="5" t="s">
        <v>8</v>
      </c>
      <c r="K1" s="7" t="s">
        <v>9</v>
      </c>
      <c r="L1" s="7" t="s">
        <v>10</v>
      </c>
      <c r="M1" s="8" t="s">
        <v>11</v>
      </c>
      <c r="N1" s="7" t="s">
        <v>12</v>
      </c>
      <c r="O1" s="9" t="s">
        <v>13</v>
      </c>
      <c r="P1" s="5" t="s">
        <v>14</v>
      </c>
    </row>
    <row r="2" spans="1:16" ht="23.25" customHeight="1">
      <c r="A2" s="6">
        <v>1</v>
      </c>
      <c r="B2" s="6">
        <v>2015078</v>
      </c>
      <c r="C2" s="6" t="s">
        <v>15</v>
      </c>
      <c r="D2" s="6" t="s">
        <v>16</v>
      </c>
      <c r="E2" s="6" t="s">
        <v>17</v>
      </c>
      <c r="F2" s="6" t="s">
        <v>18</v>
      </c>
      <c r="G2" s="6">
        <v>199512</v>
      </c>
      <c r="H2" s="6">
        <v>86</v>
      </c>
      <c r="I2" s="10">
        <f aca="true" t="shared" si="0" ref="I2:I11">H2*0.6</f>
        <v>51.6</v>
      </c>
      <c r="J2" s="11">
        <v>76.33</v>
      </c>
      <c r="K2" s="10">
        <f aca="true" t="shared" si="1" ref="K2:K11">J2*0.4</f>
        <v>30.532</v>
      </c>
      <c r="L2" s="10">
        <f aca="true" t="shared" si="2" ref="L2:L11">I2+K2</f>
        <v>82.132</v>
      </c>
      <c r="M2" s="12">
        <v>1</v>
      </c>
      <c r="N2" s="10" t="s">
        <v>19</v>
      </c>
      <c r="O2" s="13" t="s">
        <v>20</v>
      </c>
      <c r="P2" s="11"/>
    </row>
    <row r="3" spans="1:16" ht="23.25" customHeight="1">
      <c r="A3" s="6">
        <v>2</v>
      </c>
      <c r="B3" s="6">
        <v>2015039</v>
      </c>
      <c r="C3" s="6" t="s">
        <v>15</v>
      </c>
      <c r="D3" s="6" t="s">
        <v>16</v>
      </c>
      <c r="E3" s="6" t="s">
        <v>21</v>
      </c>
      <c r="F3" s="6" t="s">
        <v>22</v>
      </c>
      <c r="G3" s="6">
        <v>199201</v>
      </c>
      <c r="H3" s="6">
        <v>83</v>
      </c>
      <c r="I3" s="10">
        <f t="shared" si="0"/>
        <v>49.8</v>
      </c>
      <c r="J3" s="11">
        <v>79.33</v>
      </c>
      <c r="K3" s="10">
        <f t="shared" si="1"/>
        <v>31.732</v>
      </c>
      <c r="L3" s="10">
        <f t="shared" si="2"/>
        <v>81.532</v>
      </c>
      <c r="M3" s="12">
        <v>2</v>
      </c>
      <c r="N3" s="10" t="s">
        <v>19</v>
      </c>
      <c r="O3" s="13" t="s">
        <v>20</v>
      </c>
      <c r="P3" s="11"/>
    </row>
    <row r="4" spans="1:16" ht="23.25" customHeight="1">
      <c r="A4" s="6">
        <v>3</v>
      </c>
      <c r="B4" s="6">
        <v>2015006</v>
      </c>
      <c r="C4" s="6" t="s">
        <v>15</v>
      </c>
      <c r="D4" s="6" t="s">
        <v>16</v>
      </c>
      <c r="E4" s="6" t="s">
        <v>23</v>
      </c>
      <c r="F4" s="6" t="s">
        <v>18</v>
      </c>
      <c r="G4" s="6">
        <v>199209</v>
      </c>
      <c r="H4" s="6">
        <v>83</v>
      </c>
      <c r="I4" s="10">
        <f t="shared" si="0"/>
        <v>49.8</v>
      </c>
      <c r="J4" s="11">
        <v>78.33</v>
      </c>
      <c r="K4" s="10">
        <f t="shared" si="1"/>
        <v>31.332</v>
      </c>
      <c r="L4" s="10">
        <f t="shared" si="2"/>
        <v>81.132</v>
      </c>
      <c r="M4" s="12">
        <v>3</v>
      </c>
      <c r="N4" s="10" t="s">
        <v>19</v>
      </c>
      <c r="O4" s="13" t="s">
        <v>20</v>
      </c>
      <c r="P4" s="11"/>
    </row>
    <row r="5" spans="1:16" ht="23.25" customHeight="1">
      <c r="A5" s="6">
        <v>4</v>
      </c>
      <c r="B5" s="6">
        <v>2015013</v>
      </c>
      <c r="C5" s="6" t="s">
        <v>15</v>
      </c>
      <c r="D5" s="6" t="s">
        <v>16</v>
      </c>
      <c r="E5" s="6" t="s">
        <v>24</v>
      </c>
      <c r="F5" s="6" t="s">
        <v>18</v>
      </c>
      <c r="G5" s="6">
        <v>199310</v>
      </c>
      <c r="H5" s="6">
        <v>80</v>
      </c>
      <c r="I5" s="10">
        <f t="shared" si="0"/>
        <v>48</v>
      </c>
      <c r="J5" s="11">
        <v>77.33</v>
      </c>
      <c r="K5" s="10">
        <f t="shared" si="1"/>
        <v>30.932000000000002</v>
      </c>
      <c r="L5" s="10">
        <f t="shared" si="2"/>
        <v>78.932</v>
      </c>
      <c r="M5" s="12">
        <v>4</v>
      </c>
      <c r="N5" s="10" t="s">
        <v>19</v>
      </c>
      <c r="O5" s="13" t="s">
        <v>20</v>
      </c>
      <c r="P5" s="14"/>
    </row>
    <row r="6" spans="1:16" ht="23.25" customHeight="1">
      <c r="A6" s="6">
        <v>5</v>
      </c>
      <c r="B6" s="6">
        <v>2015052</v>
      </c>
      <c r="C6" s="6" t="s">
        <v>15</v>
      </c>
      <c r="D6" s="6" t="s">
        <v>16</v>
      </c>
      <c r="E6" s="6" t="s">
        <v>25</v>
      </c>
      <c r="F6" s="6" t="s">
        <v>18</v>
      </c>
      <c r="G6" s="6">
        <v>199202</v>
      </c>
      <c r="H6" s="6">
        <v>78</v>
      </c>
      <c r="I6" s="10">
        <f t="shared" si="0"/>
        <v>46.8</v>
      </c>
      <c r="J6" s="11">
        <v>78.67</v>
      </c>
      <c r="K6" s="10">
        <f t="shared" si="1"/>
        <v>31.468000000000004</v>
      </c>
      <c r="L6" s="10">
        <f t="shared" si="2"/>
        <v>78.268</v>
      </c>
      <c r="M6" s="12">
        <v>5</v>
      </c>
      <c r="N6" s="10" t="s">
        <v>19</v>
      </c>
      <c r="O6" s="13" t="s">
        <v>20</v>
      </c>
      <c r="P6" s="11"/>
    </row>
    <row r="7" spans="1:16" ht="23.25" customHeight="1">
      <c r="A7" s="6">
        <v>6</v>
      </c>
      <c r="B7" s="6">
        <v>2015017</v>
      </c>
      <c r="C7" s="6" t="s">
        <v>15</v>
      </c>
      <c r="D7" s="6" t="s">
        <v>16</v>
      </c>
      <c r="E7" s="6" t="s">
        <v>26</v>
      </c>
      <c r="F7" s="6" t="s">
        <v>18</v>
      </c>
      <c r="G7" s="6">
        <v>199205</v>
      </c>
      <c r="H7" s="6">
        <v>77</v>
      </c>
      <c r="I7" s="10">
        <f t="shared" si="0"/>
        <v>46.199999999999996</v>
      </c>
      <c r="J7" s="11">
        <v>80</v>
      </c>
      <c r="K7" s="10">
        <f t="shared" si="1"/>
        <v>32</v>
      </c>
      <c r="L7" s="10">
        <f t="shared" si="2"/>
        <v>78.19999999999999</v>
      </c>
      <c r="M7" s="12">
        <v>6</v>
      </c>
      <c r="N7" s="10" t="s">
        <v>19</v>
      </c>
      <c r="O7" s="13" t="s">
        <v>20</v>
      </c>
      <c r="P7" s="11"/>
    </row>
    <row r="8" spans="1:16" ht="23.25" customHeight="1">
      <c r="A8" s="6">
        <v>7</v>
      </c>
      <c r="B8" s="6">
        <v>2015037</v>
      </c>
      <c r="C8" s="6" t="s">
        <v>15</v>
      </c>
      <c r="D8" s="6" t="s">
        <v>16</v>
      </c>
      <c r="E8" s="6" t="s">
        <v>27</v>
      </c>
      <c r="F8" s="6" t="s">
        <v>18</v>
      </c>
      <c r="G8" s="6">
        <v>199111</v>
      </c>
      <c r="H8" s="6">
        <v>80</v>
      </c>
      <c r="I8" s="10">
        <f t="shared" si="0"/>
        <v>48</v>
      </c>
      <c r="J8" s="11">
        <v>75</v>
      </c>
      <c r="K8" s="10">
        <f t="shared" si="1"/>
        <v>30</v>
      </c>
      <c r="L8" s="10">
        <f t="shared" si="2"/>
        <v>78</v>
      </c>
      <c r="M8" s="12">
        <v>7</v>
      </c>
      <c r="N8" s="10" t="s">
        <v>19</v>
      </c>
      <c r="O8" s="13" t="s">
        <v>20</v>
      </c>
      <c r="P8" s="14"/>
    </row>
    <row r="9" spans="1:16" ht="23.25" customHeight="1">
      <c r="A9" s="6">
        <v>8</v>
      </c>
      <c r="B9" s="6">
        <v>2015043</v>
      </c>
      <c r="C9" s="6" t="s">
        <v>15</v>
      </c>
      <c r="D9" s="6" t="s">
        <v>16</v>
      </c>
      <c r="E9" s="6" t="s">
        <v>28</v>
      </c>
      <c r="F9" s="6" t="s">
        <v>18</v>
      </c>
      <c r="G9" s="6">
        <v>199205</v>
      </c>
      <c r="H9" s="6">
        <v>77</v>
      </c>
      <c r="I9" s="10">
        <f t="shared" si="0"/>
        <v>46.199999999999996</v>
      </c>
      <c r="J9" s="11">
        <v>79.33</v>
      </c>
      <c r="K9" s="10">
        <f t="shared" si="1"/>
        <v>31.732</v>
      </c>
      <c r="L9" s="10">
        <f t="shared" si="2"/>
        <v>77.93199999999999</v>
      </c>
      <c r="M9" s="12">
        <v>8</v>
      </c>
      <c r="N9" s="10" t="s">
        <v>19</v>
      </c>
      <c r="O9" s="13" t="s">
        <v>20</v>
      </c>
      <c r="P9" s="11"/>
    </row>
    <row r="10" spans="1:16" ht="23.25" customHeight="1">
      <c r="A10" s="6">
        <v>9</v>
      </c>
      <c r="B10" s="6">
        <v>2015008</v>
      </c>
      <c r="C10" s="6" t="s">
        <v>15</v>
      </c>
      <c r="D10" s="6" t="s">
        <v>16</v>
      </c>
      <c r="E10" s="6" t="s">
        <v>29</v>
      </c>
      <c r="F10" s="6" t="s">
        <v>18</v>
      </c>
      <c r="G10" s="6">
        <v>198803</v>
      </c>
      <c r="H10" s="6">
        <v>79</v>
      </c>
      <c r="I10" s="10">
        <f t="shared" si="0"/>
        <v>47.4</v>
      </c>
      <c r="J10" s="11">
        <v>76</v>
      </c>
      <c r="K10" s="10">
        <f t="shared" si="1"/>
        <v>30.400000000000002</v>
      </c>
      <c r="L10" s="10">
        <f t="shared" si="2"/>
        <v>77.8</v>
      </c>
      <c r="M10" s="12">
        <v>9</v>
      </c>
      <c r="N10" s="10" t="s">
        <v>19</v>
      </c>
      <c r="O10" s="13" t="s">
        <v>20</v>
      </c>
      <c r="P10" s="11"/>
    </row>
    <row r="11" spans="1:16" ht="23.25" customHeight="1">
      <c r="A11" s="6">
        <v>10</v>
      </c>
      <c r="B11" s="6">
        <v>2015069</v>
      </c>
      <c r="C11" s="6" t="s">
        <v>15</v>
      </c>
      <c r="D11" s="6" t="s">
        <v>16</v>
      </c>
      <c r="E11" s="6" t="s">
        <v>30</v>
      </c>
      <c r="F11" s="6" t="s">
        <v>18</v>
      </c>
      <c r="G11" s="6">
        <v>199201</v>
      </c>
      <c r="H11" s="6">
        <v>77</v>
      </c>
      <c r="I11" s="10">
        <f t="shared" si="0"/>
        <v>46.199999999999996</v>
      </c>
      <c r="J11" s="11">
        <v>79</v>
      </c>
      <c r="K11" s="10">
        <f t="shared" si="1"/>
        <v>31.6</v>
      </c>
      <c r="L11" s="10">
        <f t="shared" si="2"/>
        <v>77.8</v>
      </c>
      <c r="M11" s="12">
        <v>10</v>
      </c>
      <c r="N11" s="10" t="s">
        <v>19</v>
      </c>
      <c r="O11" s="13" t="s">
        <v>20</v>
      </c>
      <c r="P11" s="11"/>
    </row>
    <row r="12" spans="1:16" ht="23.25" customHeight="1">
      <c r="A12" s="6">
        <v>11</v>
      </c>
      <c r="B12" s="6">
        <v>2015112</v>
      </c>
      <c r="C12" s="6" t="s">
        <v>15</v>
      </c>
      <c r="D12" s="6" t="s">
        <v>31</v>
      </c>
      <c r="E12" s="6" t="s">
        <v>32</v>
      </c>
      <c r="F12" s="6" t="s">
        <v>18</v>
      </c>
      <c r="G12" s="6">
        <v>199206</v>
      </c>
      <c r="H12" s="6">
        <v>76</v>
      </c>
      <c r="I12" s="10">
        <f aca="true" t="shared" si="3" ref="I12:I17">H12*0.6</f>
        <v>45.6</v>
      </c>
      <c r="J12" s="11">
        <v>83</v>
      </c>
      <c r="K12" s="10">
        <f aca="true" t="shared" si="4" ref="K12:K17">J12*0.4</f>
        <v>33.2</v>
      </c>
      <c r="L12" s="10">
        <f aca="true" t="shared" si="5" ref="L12:L17">I12+K12</f>
        <v>78.80000000000001</v>
      </c>
      <c r="M12" s="12">
        <v>1</v>
      </c>
      <c r="N12" s="10" t="s">
        <v>19</v>
      </c>
      <c r="O12" s="13" t="s">
        <v>20</v>
      </c>
      <c r="P12" s="11"/>
    </row>
    <row r="13" spans="1:16" ht="23.25" customHeight="1">
      <c r="A13" s="6">
        <v>12</v>
      </c>
      <c r="B13" s="6">
        <v>2015101</v>
      </c>
      <c r="C13" s="6" t="s">
        <v>15</v>
      </c>
      <c r="D13" s="6" t="s">
        <v>31</v>
      </c>
      <c r="E13" s="6" t="s">
        <v>33</v>
      </c>
      <c r="F13" s="6" t="s">
        <v>22</v>
      </c>
      <c r="G13" s="6">
        <v>199303</v>
      </c>
      <c r="H13" s="6">
        <v>79</v>
      </c>
      <c r="I13" s="10">
        <f t="shared" si="3"/>
        <v>47.4</v>
      </c>
      <c r="J13" s="11">
        <v>74.33</v>
      </c>
      <c r="K13" s="10">
        <f t="shared" si="4"/>
        <v>29.732</v>
      </c>
      <c r="L13" s="10">
        <f t="shared" si="5"/>
        <v>77.132</v>
      </c>
      <c r="M13" s="12">
        <v>2</v>
      </c>
      <c r="N13" s="10" t="s">
        <v>19</v>
      </c>
      <c r="O13" s="13" t="s">
        <v>20</v>
      </c>
      <c r="P13" s="11"/>
    </row>
    <row r="14" spans="1:16" ht="23.25" customHeight="1">
      <c r="A14" s="6">
        <v>13</v>
      </c>
      <c r="B14" s="6">
        <v>2015088</v>
      </c>
      <c r="C14" s="6" t="s">
        <v>15</v>
      </c>
      <c r="D14" s="6" t="s">
        <v>31</v>
      </c>
      <c r="E14" s="6" t="s">
        <v>34</v>
      </c>
      <c r="F14" s="6" t="s">
        <v>22</v>
      </c>
      <c r="G14" s="6">
        <v>199306</v>
      </c>
      <c r="H14" s="6">
        <v>73</v>
      </c>
      <c r="I14" s="10">
        <f t="shared" si="3"/>
        <v>43.8</v>
      </c>
      <c r="J14" s="11">
        <v>79.33</v>
      </c>
      <c r="K14" s="10">
        <f t="shared" si="4"/>
        <v>31.732</v>
      </c>
      <c r="L14" s="10">
        <f t="shared" si="5"/>
        <v>75.532</v>
      </c>
      <c r="M14" s="12">
        <v>3</v>
      </c>
      <c r="N14" s="10" t="s">
        <v>19</v>
      </c>
      <c r="O14" s="13" t="s">
        <v>20</v>
      </c>
      <c r="P14" s="11"/>
    </row>
    <row r="15" spans="1:16" ht="23.25" customHeight="1">
      <c r="A15" s="6">
        <v>14</v>
      </c>
      <c r="B15" s="6">
        <v>2015097</v>
      </c>
      <c r="C15" s="6" t="s">
        <v>15</v>
      </c>
      <c r="D15" s="6" t="s">
        <v>31</v>
      </c>
      <c r="E15" s="6" t="s">
        <v>35</v>
      </c>
      <c r="F15" s="6" t="s">
        <v>18</v>
      </c>
      <c r="G15" s="6">
        <v>199209</v>
      </c>
      <c r="H15" s="6">
        <v>73</v>
      </c>
      <c r="I15" s="10">
        <f t="shared" si="3"/>
        <v>43.8</v>
      </c>
      <c r="J15" s="11">
        <v>79</v>
      </c>
      <c r="K15" s="10">
        <f t="shared" si="4"/>
        <v>31.6</v>
      </c>
      <c r="L15" s="10">
        <f t="shared" si="5"/>
        <v>75.4</v>
      </c>
      <c r="M15" s="12">
        <v>4</v>
      </c>
      <c r="N15" s="10" t="s">
        <v>19</v>
      </c>
      <c r="O15" s="13" t="s">
        <v>20</v>
      </c>
      <c r="P15" s="11"/>
    </row>
    <row r="16" spans="1:16" ht="23.25" customHeight="1">
      <c r="A16" s="6">
        <v>15</v>
      </c>
      <c r="B16" s="6">
        <v>2015114</v>
      </c>
      <c r="C16" s="6" t="s">
        <v>15</v>
      </c>
      <c r="D16" s="6" t="s">
        <v>31</v>
      </c>
      <c r="E16" s="6" t="s">
        <v>36</v>
      </c>
      <c r="F16" s="6" t="s">
        <v>18</v>
      </c>
      <c r="G16" s="6">
        <v>199112</v>
      </c>
      <c r="H16" s="6">
        <v>71</v>
      </c>
      <c r="I16" s="10">
        <f t="shared" si="3"/>
        <v>42.6</v>
      </c>
      <c r="J16" s="11">
        <v>77</v>
      </c>
      <c r="K16" s="10">
        <f t="shared" si="4"/>
        <v>30.8</v>
      </c>
      <c r="L16" s="10">
        <f t="shared" si="5"/>
        <v>73.4</v>
      </c>
      <c r="M16" s="12">
        <v>5</v>
      </c>
      <c r="N16" s="10" t="s">
        <v>19</v>
      </c>
      <c r="O16" s="13" t="s">
        <v>20</v>
      </c>
      <c r="P16" s="11"/>
    </row>
    <row r="17" spans="1:247" s="1" customFormat="1" ht="23.25" customHeight="1">
      <c r="A17" s="6">
        <v>16</v>
      </c>
      <c r="B17" s="6">
        <v>2015111</v>
      </c>
      <c r="C17" s="6" t="s">
        <v>15</v>
      </c>
      <c r="D17" s="6" t="s">
        <v>31</v>
      </c>
      <c r="E17" s="6" t="s">
        <v>37</v>
      </c>
      <c r="F17" s="6" t="s">
        <v>18</v>
      </c>
      <c r="G17" s="6">
        <v>199307</v>
      </c>
      <c r="H17" s="6">
        <v>70</v>
      </c>
      <c r="I17" s="10">
        <f t="shared" si="3"/>
        <v>42</v>
      </c>
      <c r="J17" s="11">
        <v>78</v>
      </c>
      <c r="K17" s="10">
        <f t="shared" si="4"/>
        <v>31.200000000000003</v>
      </c>
      <c r="L17" s="10">
        <f t="shared" si="5"/>
        <v>73.2</v>
      </c>
      <c r="M17" s="12">
        <v>6</v>
      </c>
      <c r="N17" s="10" t="s">
        <v>19</v>
      </c>
      <c r="O17" s="13" t="s">
        <v>20</v>
      </c>
      <c r="P17" s="11" t="s">
        <v>38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16" ht="23.25" customHeight="1">
      <c r="A18" s="6">
        <v>17</v>
      </c>
      <c r="B18" s="6">
        <v>2015146</v>
      </c>
      <c r="C18" s="6" t="s">
        <v>15</v>
      </c>
      <c r="D18" s="6" t="s">
        <v>39</v>
      </c>
      <c r="E18" s="6" t="s">
        <v>40</v>
      </c>
      <c r="F18" s="6" t="s">
        <v>18</v>
      </c>
      <c r="G18" s="6">
        <v>199112</v>
      </c>
      <c r="H18" s="6">
        <v>90</v>
      </c>
      <c r="I18" s="10">
        <f aca="true" t="shared" si="6" ref="I18:I27">H18*0.6</f>
        <v>54</v>
      </c>
      <c r="J18" s="11">
        <v>75.67</v>
      </c>
      <c r="K18" s="10">
        <f aca="true" t="shared" si="7" ref="K18:K27">J18*0.4</f>
        <v>30.268</v>
      </c>
      <c r="L18" s="10">
        <f aca="true" t="shared" si="8" ref="L18:L27">I18+K18</f>
        <v>84.268</v>
      </c>
      <c r="M18" s="12">
        <v>1</v>
      </c>
      <c r="N18" s="10" t="s">
        <v>19</v>
      </c>
      <c r="O18" s="13" t="s">
        <v>20</v>
      </c>
      <c r="P18" s="11"/>
    </row>
    <row r="19" spans="1:16" ht="23.25" customHeight="1">
      <c r="A19" s="6">
        <v>18</v>
      </c>
      <c r="B19" s="6">
        <v>2015165</v>
      </c>
      <c r="C19" s="6" t="s">
        <v>15</v>
      </c>
      <c r="D19" s="6" t="s">
        <v>39</v>
      </c>
      <c r="E19" s="6" t="s">
        <v>41</v>
      </c>
      <c r="F19" s="6" t="s">
        <v>18</v>
      </c>
      <c r="G19" s="6">
        <v>199310</v>
      </c>
      <c r="H19" s="6">
        <v>86.5</v>
      </c>
      <c r="I19" s="10">
        <f t="shared" si="6"/>
        <v>51.9</v>
      </c>
      <c r="J19" s="11">
        <v>79</v>
      </c>
      <c r="K19" s="10">
        <f t="shared" si="7"/>
        <v>31.6</v>
      </c>
      <c r="L19" s="10">
        <f t="shared" si="8"/>
        <v>83.5</v>
      </c>
      <c r="M19" s="12">
        <v>2</v>
      </c>
      <c r="N19" s="10" t="s">
        <v>19</v>
      </c>
      <c r="O19" s="13" t="s">
        <v>20</v>
      </c>
      <c r="P19" s="11"/>
    </row>
    <row r="20" spans="1:16" ht="23.25" customHeight="1">
      <c r="A20" s="6">
        <v>19</v>
      </c>
      <c r="B20" s="6">
        <v>2015169</v>
      </c>
      <c r="C20" s="6" t="s">
        <v>15</v>
      </c>
      <c r="D20" s="6" t="s">
        <v>39</v>
      </c>
      <c r="E20" s="6" t="s">
        <v>42</v>
      </c>
      <c r="F20" s="6" t="s">
        <v>18</v>
      </c>
      <c r="G20" s="6">
        <v>199211</v>
      </c>
      <c r="H20" s="6">
        <v>85</v>
      </c>
      <c r="I20" s="10">
        <f t="shared" si="6"/>
        <v>51</v>
      </c>
      <c r="J20" s="11">
        <v>80.67</v>
      </c>
      <c r="K20" s="10">
        <f t="shared" si="7"/>
        <v>32.268</v>
      </c>
      <c r="L20" s="10">
        <f t="shared" si="8"/>
        <v>83.268</v>
      </c>
      <c r="M20" s="12">
        <v>3</v>
      </c>
      <c r="N20" s="10" t="s">
        <v>19</v>
      </c>
      <c r="O20" s="13" t="s">
        <v>20</v>
      </c>
      <c r="P20" s="11"/>
    </row>
    <row r="21" spans="1:16" ht="23.25" customHeight="1">
      <c r="A21" s="6">
        <v>20</v>
      </c>
      <c r="B21" s="6">
        <v>2015185</v>
      </c>
      <c r="C21" s="6" t="s">
        <v>15</v>
      </c>
      <c r="D21" s="6" t="s">
        <v>43</v>
      </c>
      <c r="E21" s="6" t="s">
        <v>44</v>
      </c>
      <c r="F21" s="6" t="s">
        <v>18</v>
      </c>
      <c r="G21" s="6">
        <v>199212</v>
      </c>
      <c r="H21" s="6">
        <v>85</v>
      </c>
      <c r="I21" s="10">
        <f t="shared" si="6"/>
        <v>51</v>
      </c>
      <c r="J21" s="11">
        <v>78.33</v>
      </c>
      <c r="K21" s="10">
        <f t="shared" si="7"/>
        <v>31.332</v>
      </c>
      <c r="L21" s="10">
        <f t="shared" si="8"/>
        <v>82.332</v>
      </c>
      <c r="M21" s="12">
        <v>1</v>
      </c>
      <c r="N21" s="10" t="s">
        <v>19</v>
      </c>
      <c r="O21" s="13" t="s">
        <v>20</v>
      </c>
      <c r="P21" s="11"/>
    </row>
    <row r="22" spans="1:16" ht="23.25" customHeight="1">
      <c r="A22" s="6">
        <v>21</v>
      </c>
      <c r="B22" s="6">
        <v>2015210</v>
      </c>
      <c r="C22" s="6" t="s">
        <v>15</v>
      </c>
      <c r="D22" s="6" t="s">
        <v>45</v>
      </c>
      <c r="E22" s="6" t="s">
        <v>46</v>
      </c>
      <c r="F22" s="6" t="s">
        <v>18</v>
      </c>
      <c r="G22" s="6">
        <v>199305</v>
      </c>
      <c r="H22" s="6">
        <v>95</v>
      </c>
      <c r="I22" s="10">
        <f t="shared" si="6"/>
        <v>57</v>
      </c>
      <c r="J22" s="11">
        <v>79.33</v>
      </c>
      <c r="K22" s="10">
        <f t="shared" si="7"/>
        <v>31.732</v>
      </c>
      <c r="L22" s="10">
        <f t="shared" si="8"/>
        <v>88.732</v>
      </c>
      <c r="M22" s="12">
        <v>1</v>
      </c>
      <c r="N22" s="10" t="s">
        <v>19</v>
      </c>
      <c r="O22" s="13" t="s">
        <v>20</v>
      </c>
      <c r="P22" s="11"/>
    </row>
    <row r="23" spans="1:16" ht="23.25" customHeight="1">
      <c r="A23" s="6">
        <v>22</v>
      </c>
      <c r="B23" s="6">
        <v>2015228</v>
      </c>
      <c r="C23" s="6" t="s">
        <v>15</v>
      </c>
      <c r="D23" s="6" t="s">
        <v>47</v>
      </c>
      <c r="E23" s="6" t="s">
        <v>48</v>
      </c>
      <c r="F23" s="6" t="s">
        <v>22</v>
      </c>
      <c r="G23" s="6">
        <v>199211</v>
      </c>
      <c r="H23" s="6">
        <v>75</v>
      </c>
      <c r="I23" s="10">
        <f t="shared" si="6"/>
        <v>45</v>
      </c>
      <c r="J23" s="11">
        <v>81</v>
      </c>
      <c r="K23" s="10">
        <f t="shared" si="7"/>
        <v>32.4</v>
      </c>
      <c r="L23" s="10">
        <f t="shared" si="8"/>
        <v>77.4</v>
      </c>
      <c r="M23" s="12">
        <v>1</v>
      </c>
      <c r="N23" s="10" t="s">
        <v>19</v>
      </c>
      <c r="O23" s="13" t="s">
        <v>20</v>
      </c>
      <c r="P23" s="11"/>
    </row>
    <row r="24" spans="1:16" ht="23.25" customHeight="1">
      <c r="A24" s="6">
        <v>23</v>
      </c>
      <c r="B24" s="6">
        <v>2015248</v>
      </c>
      <c r="C24" s="6" t="s">
        <v>15</v>
      </c>
      <c r="D24" s="6" t="s">
        <v>49</v>
      </c>
      <c r="E24" s="6" t="s">
        <v>50</v>
      </c>
      <c r="F24" s="6" t="s">
        <v>22</v>
      </c>
      <c r="G24" s="6">
        <v>198507</v>
      </c>
      <c r="H24" s="6">
        <v>73</v>
      </c>
      <c r="I24" s="10">
        <f t="shared" si="6"/>
        <v>43.8</v>
      </c>
      <c r="J24" s="11">
        <v>75.33</v>
      </c>
      <c r="K24" s="10">
        <f t="shared" si="7"/>
        <v>30.132</v>
      </c>
      <c r="L24" s="10">
        <f t="shared" si="8"/>
        <v>73.932</v>
      </c>
      <c r="M24" s="12">
        <v>1</v>
      </c>
      <c r="N24" s="10" t="s">
        <v>19</v>
      </c>
      <c r="O24" s="13" t="s">
        <v>20</v>
      </c>
      <c r="P24" s="11"/>
    </row>
    <row r="25" spans="1:16" ht="23.25" customHeight="1">
      <c r="A25" s="6">
        <v>24</v>
      </c>
      <c r="B25" s="6">
        <v>2015250</v>
      </c>
      <c r="C25" s="6" t="s">
        <v>15</v>
      </c>
      <c r="D25" s="6" t="s">
        <v>51</v>
      </c>
      <c r="E25" s="6" t="s">
        <v>52</v>
      </c>
      <c r="F25" s="6" t="s">
        <v>18</v>
      </c>
      <c r="G25" s="6">
        <v>198908</v>
      </c>
      <c r="H25" s="6">
        <v>75</v>
      </c>
      <c r="I25" s="10">
        <f t="shared" si="6"/>
        <v>45</v>
      </c>
      <c r="J25" s="11">
        <v>78</v>
      </c>
      <c r="K25" s="10">
        <f t="shared" si="7"/>
        <v>31.200000000000003</v>
      </c>
      <c r="L25" s="10">
        <f t="shared" si="8"/>
        <v>76.2</v>
      </c>
      <c r="M25" s="12">
        <v>1</v>
      </c>
      <c r="N25" s="10" t="s">
        <v>19</v>
      </c>
      <c r="O25" s="13" t="s">
        <v>20</v>
      </c>
      <c r="P25" s="11"/>
    </row>
    <row r="26" spans="1:16" ht="23.25" customHeight="1">
      <c r="A26" s="6">
        <v>25</v>
      </c>
      <c r="B26" s="6">
        <v>2015256</v>
      </c>
      <c r="C26" s="6" t="s">
        <v>15</v>
      </c>
      <c r="D26" s="6" t="s">
        <v>53</v>
      </c>
      <c r="E26" s="6" t="s">
        <v>54</v>
      </c>
      <c r="F26" s="6" t="s">
        <v>22</v>
      </c>
      <c r="G26" s="6">
        <v>199310</v>
      </c>
      <c r="H26" s="6">
        <v>87.5</v>
      </c>
      <c r="I26" s="10">
        <f t="shared" si="6"/>
        <v>52.5</v>
      </c>
      <c r="J26" s="11">
        <v>75.67</v>
      </c>
      <c r="K26" s="10">
        <f t="shared" si="7"/>
        <v>30.268</v>
      </c>
      <c r="L26" s="10">
        <f t="shared" si="8"/>
        <v>82.768</v>
      </c>
      <c r="M26" s="12">
        <v>1</v>
      </c>
      <c r="N26" s="10" t="s">
        <v>19</v>
      </c>
      <c r="O26" s="13" t="s">
        <v>20</v>
      </c>
      <c r="P26" s="11"/>
    </row>
    <row r="27" spans="1:16" ht="23.25" customHeight="1">
      <c r="A27" s="6">
        <v>26</v>
      </c>
      <c r="B27" s="6">
        <v>2015268</v>
      </c>
      <c r="C27" s="6" t="s">
        <v>15</v>
      </c>
      <c r="D27" s="6" t="s">
        <v>55</v>
      </c>
      <c r="E27" s="6" t="s">
        <v>56</v>
      </c>
      <c r="F27" s="6" t="s">
        <v>18</v>
      </c>
      <c r="G27" s="6">
        <v>199205</v>
      </c>
      <c r="H27" s="6">
        <v>89</v>
      </c>
      <c r="I27" s="10">
        <f t="shared" si="6"/>
        <v>53.4</v>
      </c>
      <c r="J27" s="11">
        <v>81</v>
      </c>
      <c r="K27" s="10">
        <f t="shared" si="7"/>
        <v>32.4</v>
      </c>
      <c r="L27" s="10">
        <f t="shared" si="8"/>
        <v>85.8</v>
      </c>
      <c r="M27" s="12">
        <v>1</v>
      </c>
      <c r="N27" s="10" t="s">
        <v>19</v>
      </c>
      <c r="O27" s="13" t="s">
        <v>20</v>
      </c>
      <c r="P27" s="11"/>
    </row>
    <row r="28" spans="1:16" ht="23.25" customHeight="1">
      <c r="A28" s="6">
        <v>27</v>
      </c>
      <c r="B28" s="6">
        <v>2015337</v>
      </c>
      <c r="C28" s="6" t="s">
        <v>15</v>
      </c>
      <c r="D28" s="6" t="s">
        <v>57</v>
      </c>
      <c r="E28" s="6" t="s">
        <v>58</v>
      </c>
      <c r="F28" s="6" t="s">
        <v>22</v>
      </c>
      <c r="G28" s="6">
        <v>199302</v>
      </c>
      <c r="H28" s="6">
        <v>98</v>
      </c>
      <c r="I28" s="10">
        <f aca="true" t="shared" si="9" ref="I28:I46">H28*0.6</f>
        <v>58.8</v>
      </c>
      <c r="J28" s="11">
        <v>79.67</v>
      </c>
      <c r="K28" s="10">
        <f aca="true" t="shared" si="10" ref="K28:K46">J28*0.4</f>
        <v>31.868000000000002</v>
      </c>
      <c r="L28" s="10">
        <f aca="true" t="shared" si="11" ref="L28:L46">I28+K28</f>
        <v>90.668</v>
      </c>
      <c r="M28" s="12">
        <v>1</v>
      </c>
      <c r="N28" s="10" t="s">
        <v>19</v>
      </c>
      <c r="O28" s="13" t="s">
        <v>20</v>
      </c>
      <c r="P28" s="11"/>
    </row>
    <row r="29" spans="1:16" ht="23.25" customHeight="1">
      <c r="A29" s="6">
        <v>28</v>
      </c>
      <c r="B29" s="6">
        <v>2015328</v>
      </c>
      <c r="C29" s="6" t="s">
        <v>15</v>
      </c>
      <c r="D29" s="6" t="s">
        <v>57</v>
      </c>
      <c r="E29" s="6" t="s">
        <v>59</v>
      </c>
      <c r="F29" s="6" t="s">
        <v>22</v>
      </c>
      <c r="G29" s="6">
        <v>199208</v>
      </c>
      <c r="H29" s="6">
        <v>91</v>
      </c>
      <c r="I29" s="10">
        <f t="shared" si="9"/>
        <v>54.6</v>
      </c>
      <c r="J29" s="11">
        <v>79.67</v>
      </c>
      <c r="K29" s="10">
        <f t="shared" si="10"/>
        <v>31.868000000000002</v>
      </c>
      <c r="L29" s="10">
        <f t="shared" si="11"/>
        <v>86.468</v>
      </c>
      <c r="M29" s="12">
        <v>2</v>
      </c>
      <c r="N29" s="10" t="s">
        <v>19</v>
      </c>
      <c r="O29" s="13" t="s">
        <v>20</v>
      </c>
      <c r="P29" s="11"/>
    </row>
    <row r="30" spans="1:16" ht="23.25" customHeight="1">
      <c r="A30" s="6">
        <v>29</v>
      </c>
      <c r="B30" s="6">
        <v>2015301</v>
      </c>
      <c r="C30" s="6" t="s">
        <v>15</v>
      </c>
      <c r="D30" s="6" t="s">
        <v>57</v>
      </c>
      <c r="E30" s="6" t="s">
        <v>60</v>
      </c>
      <c r="F30" s="6" t="s">
        <v>22</v>
      </c>
      <c r="G30" s="6">
        <v>199107</v>
      </c>
      <c r="H30" s="6">
        <v>90</v>
      </c>
      <c r="I30" s="10">
        <f t="shared" si="9"/>
        <v>54</v>
      </c>
      <c r="J30" s="11">
        <v>78</v>
      </c>
      <c r="K30" s="10">
        <f t="shared" si="10"/>
        <v>31.200000000000003</v>
      </c>
      <c r="L30" s="10">
        <f t="shared" si="11"/>
        <v>85.2</v>
      </c>
      <c r="M30" s="12">
        <v>3</v>
      </c>
      <c r="N30" s="10" t="s">
        <v>19</v>
      </c>
      <c r="O30" s="13" t="s">
        <v>20</v>
      </c>
      <c r="P30" s="11"/>
    </row>
    <row r="31" spans="1:16" ht="23.25" customHeight="1">
      <c r="A31" s="6">
        <v>30</v>
      </c>
      <c r="B31" s="6">
        <v>2015320</v>
      </c>
      <c r="C31" s="6" t="s">
        <v>15</v>
      </c>
      <c r="D31" s="6" t="s">
        <v>57</v>
      </c>
      <c r="E31" s="6" t="s">
        <v>61</v>
      </c>
      <c r="F31" s="6" t="s">
        <v>22</v>
      </c>
      <c r="G31" s="6">
        <v>199109</v>
      </c>
      <c r="H31" s="6">
        <v>90.5</v>
      </c>
      <c r="I31" s="10">
        <f t="shared" si="9"/>
        <v>54.3</v>
      </c>
      <c r="J31" s="11">
        <v>77</v>
      </c>
      <c r="K31" s="10">
        <f t="shared" si="10"/>
        <v>30.8</v>
      </c>
      <c r="L31" s="10">
        <f t="shared" si="11"/>
        <v>85.1</v>
      </c>
      <c r="M31" s="12">
        <v>4</v>
      </c>
      <c r="N31" s="10" t="s">
        <v>19</v>
      </c>
      <c r="O31" s="13" t="s">
        <v>20</v>
      </c>
      <c r="P31" s="11"/>
    </row>
    <row r="32" spans="1:16" ht="23.25" customHeight="1">
      <c r="A32" s="6">
        <v>31</v>
      </c>
      <c r="B32" s="6">
        <v>2015327</v>
      </c>
      <c r="C32" s="6" t="s">
        <v>15</v>
      </c>
      <c r="D32" s="6" t="s">
        <v>57</v>
      </c>
      <c r="E32" s="6" t="s">
        <v>62</v>
      </c>
      <c r="F32" s="6" t="s">
        <v>18</v>
      </c>
      <c r="G32" s="6">
        <v>199208</v>
      </c>
      <c r="H32" s="6">
        <v>82</v>
      </c>
      <c r="I32" s="10">
        <f t="shared" si="9"/>
        <v>49.199999999999996</v>
      </c>
      <c r="J32" s="11">
        <v>82</v>
      </c>
      <c r="K32" s="10">
        <f t="shared" si="10"/>
        <v>32.800000000000004</v>
      </c>
      <c r="L32" s="10">
        <f t="shared" si="11"/>
        <v>82</v>
      </c>
      <c r="M32" s="12">
        <v>5</v>
      </c>
      <c r="N32" s="10" t="s">
        <v>19</v>
      </c>
      <c r="O32" s="13" t="s">
        <v>20</v>
      </c>
      <c r="P32" s="11"/>
    </row>
    <row r="33" spans="1:16" ht="23.25" customHeight="1">
      <c r="A33" s="6">
        <v>32</v>
      </c>
      <c r="B33" s="6">
        <v>2015329</v>
      </c>
      <c r="C33" s="6" t="s">
        <v>15</v>
      </c>
      <c r="D33" s="6" t="s">
        <v>57</v>
      </c>
      <c r="E33" s="6" t="s">
        <v>63</v>
      </c>
      <c r="F33" s="6" t="s">
        <v>18</v>
      </c>
      <c r="G33" s="6">
        <v>199208</v>
      </c>
      <c r="H33" s="6">
        <v>75</v>
      </c>
      <c r="I33" s="10">
        <f t="shared" si="9"/>
        <v>45</v>
      </c>
      <c r="J33" s="11">
        <v>83</v>
      </c>
      <c r="K33" s="10">
        <f t="shared" si="10"/>
        <v>33.2</v>
      </c>
      <c r="L33" s="10">
        <f t="shared" si="11"/>
        <v>78.2</v>
      </c>
      <c r="M33" s="12">
        <v>6</v>
      </c>
      <c r="N33" s="10" t="s">
        <v>19</v>
      </c>
      <c r="O33" s="13" t="s">
        <v>20</v>
      </c>
      <c r="P33" s="11"/>
    </row>
    <row r="34" spans="1:16" ht="23.25" customHeight="1">
      <c r="A34" s="6">
        <v>33</v>
      </c>
      <c r="B34" s="6">
        <v>2015300</v>
      </c>
      <c r="C34" s="6" t="s">
        <v>15</v>
      </c>
      <c r="D34" s="6" t="s">
        <v>57</v>
      </c>
      <c r="E34" s="6" t="s">
        <v>64</v>
      </c>
      <c r="F34" s="6" t="s">
        <v>22</v>
      </c>
      <c r="G34" s="6">
        <v>199201</v>
      </c>
      <c r="H34" s="6">
        <v>75</v>
      </c>
      <c r="I34" s="10">
        <f t="shared" si="9"/>
        <v>45</v>
      </c>
      <c r="J34" s="11">
        <v>74</v>
      </c>
      <c r="K34" s="10">
        <f t="shared" si="10"/>
        <v>29.6</v>
      </c>
      <c r="L34" s="10">
        <f t="shared" si="11"/>
        <v>74.6</v>
      </c>
      <c r="M34" s="12">
        <v>7</v>
      </c>
      <c r="N34" s="10" t="s">
        <v>19</v>
      </c>
      <c r="O34" s="13" t="s">
        <v>20</v>
      </c>
      <c r="P34" s="11"/>
    </row>
    <row r="35" spans="1:16" ht="23.25" customHeight="1">
      <c r="A35" s="6">
        <v>34</v>
      </c>
      <c r="B35" s="6">
        <v>2015310</v>
      </c>
      <c r="C35" s="6" t="s">
        <v>15</v>
      </c>
      <c r="D35" s="6" t="s">
        <v>57</v>
      </c>
      <c r="E35" s="6" t="s">
        <v>65</v>
      </c>
      <c r="F35" s="6" t="s">
        <v>22</v>
      </c>
      <c r="G35" s="6">
        <v>199205</v>
      </c>
      <c r="H35" s="6">
        <v>69</v>
      </c>
      <c r="I35" s="10">
        <f t="shared" si="9"/>
        <v>41.4</v>
      </c>
      <c r="J35" s="11">
        <v>79.67</v>
      </c>
      <c r="K35" s="10">
        <f t="shared" si="10"/>
        <v>31.868000000000002</v>
      </c>
      <c r="L35" s="10">
        <f t="shared" si="11"/>
        <v>73.268</v>
      </c>
      <c r="M35" s="12">
        <v>8</v>
      </c>
      <c r="N35" s="10" t="s">
        <v>19</v>
      </c>
      <c r="O35" s="13" t="s">
        <v>20</v>
      </c>
      <c r="P35" s="11"/>
    </row>
    <row r="36" spans="1:16" ht="23.25" customHeight="1">
      <c r="A36" s="6">
        <v>35</v>
      </c>
      <c r="B36" s="6">
        <v>2015347</v>
      </c>
      <c r="C36" s="6" t="s">
        <v>15</v>
      </c>
      <c r="D36" s="6" t="s">
        <v>66</v>
      </c>
      <c r="E36" s="6" t="s">
        <v>67</v>
      </c>
      <c r="F36" s="6" t="s">
        <v>18</v>
      </c>
      <c r="G36" s="6">
        <v>199202</v>
      </c>
      <c r="H36" s="6">
        <v>97</v>
      </c>
      <c r="I36" s="10">
        <f t="shared" si="9"/>
        <v>58.199999999999996</v>
      </c>
      <c r="J36" s="11">
        <v>76.33</v>
      </c>
      <c r="K36" s="10">
        <f t="shared" si="10"/>
        <v>30.532</v>
      </c>
      <c r="L36" s="10">
        <f t="shared" si="11"/>
        <v>88.732</v>
      </c>
      <c r="M36" s="12">
        <v>1</v>
      </c>
      <c r="N36" s="10" t="s">
        <v>19</v>
      </c>
      <c r="O36" s="13" t="s">
        <v>20</v>
      </c>
      <c r="P36" s="11"/>
    </row>
    <row r="37" spans="1:16" ht="23.25" customHeight="1">
      <c r="A37" s="6">
        <v>36</v>
      </c>
      <c r="B37" s="6">
        <v>2015353</v>
      </c>
      <c r="C37" s="6" t="s">
        <v>15</v>
      </c>
      <c r="D37" s="6" t="s">
        <v>66</v>
      </c>
      <c r="E37" s="6" t="s">
        <v>68</v>
      </c>
      <c r="F37" s="6" t="s">
        <v>22</v>
      </c>
      <c r="G37" s="6">
        <v>199207</v>
      </c>
      <c r="H37" s="6">
        <v>90.5</v>
      </c>
      <c r="I37" s="10">
        <f t="shared" si="9"/>
        <v>54.3</v>
      </c>
      <c r="J37" s="11">
        <v>76.5</v>
      </c>
      <c r="K37" s="10">
        <f t="shared" si="10"/>
        <v>30.6</v>
      </c>
      <c r="L37" s="10">
        <f t="shared" si="11"/>
        <v>84.9</v>
      </c>
      <c r="M37" s="12">
        <v>2</v>
      </c>
      <c r="N37" s="10" t="s">
        <v>19</v>
      </c>
      <c r="O37" s="13" t="s">
        <v>20</v>
      </c>
      <c r="P37" s="11"/>
    </row>
    <row r="38" spans="1:16" ht="23.25" customHeight="1">
      <c r="A38" s="6">
        <v>37</v>
      </c>
      <c r="B38" s="6">
        <v>2015366</v>
      </c>
      <c r="C38" s="6" t="s">
        <v>15</v>
      </c>
      <c r="D38" s="6" t="s">
        <v>66</v>
      </c>
      <c r="E38" s="6" t="s">
        <v>69</v>
      </c>
      <c r="F38" s="6" t="s">
        <v>18</v>
      </c>
      <c r="G38" s="6">
        <v>199201</v>
      </c>
      <c r="H38" s="6">
        <v>89.5</v>
      </c>
      <c r="I38" s="10">
        <f t="shared" si="9"/>
        <v>53.699999999999996</v>
      </c>
      <c r="J38" s="11">
        <v>75.67</v>
      </c>
      <c r="K38" s="10">
        <f t="shared" si="10"/>
        <v>30.268</v>
      </c>
      <c r="L38" s="10">
        <f t="shared" si="11"/>
        <v>83.96799999999999</v>
      </c>
      <c r="M38" s="12">
        <v>3</v>
      </c>
      <c r="N38" s="10" t="s">
        <v>19</v>
      </c>
      <c r="O38" s="13" t="s">
        <v>20</v>
      </c>
      <c r="P38" s="11"/>
    </row>
    <row r="39" spans="1:16" ht="23.25" customHeight="1">
      <c r="A39" s="6">
        <v>38</v>
      </c>
      <c r="B39" s="6">
        <v>2015378</v>
      </c>
      <c r="C39" s="6" t="s">
        <v>15</v>
      </c>
      <c r="D39" s="6" t="s">
        <v>70</v>
      </c>
      <c r="E39" s="6" t="s">
        <v>71</v>
      </c>
      <c r="F39" s="6" t="s">
        <v>18</v>
      </c>
      <c r="G39" s="6">
        <v>199208</v>
      </c>
      <c r="H39" s="6">
        <v>86</v>
      </c>
      <c r="I39" s="10">
        <f t="shared" si="9"/>
        <v>51.6</v>
      </c>
      <c r="J39" s="11">
        <v>79</v>
      </c>
      <c r="K39" s="10">
        <f t="shared" si="10"/>
        <v>31.6</v>
      </c>
      <c r="L39" s="10">
        <f t="shared" si="11"/>
        <v>83.2</v>
      </c>
      <c r="M39" s="12">
        <v>1</v>
      </c>
      <c r="N39" s="10" t="s">
        <v>19</v>
      </c>
      <c r="O39" s="13" t="s">
        <v>20</v>
      </c>
      <c r="P39" s="11"/>
    </row>
    <row r="40" spans="1:16" ht="23.25" customHeight="1">
      <c r="A40" s="6">
        <v>39</v>
      </c>
      <c r="B40" s="6">
        <v>2015393</v>
      </c>
      <c r="C40" s="6" t="s">
        <v>15</v>
      </c>
      <c r="D40" s="6" t="s">
        <v>72</v>
      </c>
      <c r="E40" s="6" t="s">
        <v>73</v>
      </c>
      <c r="F40" s="6" t="s">
        <v>18</v>
      </c>
      <c r="G40" s="6">
        <v>199206</v>
      </c>
      <c r="H40" s="6">
        <v>83.5</v>
      </c>
      <c r="I40" s="10">
        <f t="shared" si="9"/>
        <v>50.1</v>
      </c>
      <c r="J40" s="11">
        <v>80</v>
      </c>
      <c r="K40" s="10">
        <f t="shared" si="10"/>
        <v>32</v>
      </c>
      <c r="L40" s="10">
        <f t="shared" si="11"/>
        <v>82.1</v>
      </c>
      <c r="M40" s="12">
        <v>1</v>
      </c>
      <c r="N40" s="10" t="s">
        <v>19</v>
      </c>
      <c r="O40" s="13" t="s">
        <v>20</v>
      </c>
      <c r="P40" s="11"/>
    </row>
    <row r="41" spans="1:16" ht="23.25" customHeight="1">
      <c r="A41" s="6">
        <v>40</v>
      </c>
      <c r="B41" s="6">
        <v>2015381</v>
      </c>
      <c r="C41" s="6" t="s">
        <v>15</v>
      </c>
      <c r="D41" s="6" t="s">
        <v>72</v>
      </c>
      <c r="E41" s="6" t="s">
        <v>74</v>
      </c>
      <c r="F41" s="6" t="s">
        <v>18</v>
      </c>
      <c r="G41" s="6">
        <v>199101</v>
      </c>
      <c r="H41" s="6">
        <v>78.5</v>
      </c>
      <c r="I41" s="10">
        <f t="shared" si="9"/>
        <v>47.1</v>
      </c>
      <c r="J41" s="11">
        <v>80.67</v>
      </c>
      <c r="K41" s="10">
        <f t="shared" si="10"/>
        <v>32.268</v>
      </c>
      <c r="L41" s="10">
        <f t="shared" si="11"/>
        <v>79.368</v>
      </c>
      <c r="M41" s="12">
        <v>2</v>
      </c>
      <c r="N41" s="10" t="s">
        <v>19</v>
      </c>
      <c r="O41" s="13" t="s">
        <v>20</v>
      </c>
      <c r="P41" s="11"/>
    </row>
    <row r="42" spans="1:16" ht="23.25" customHeight="1">
      <c r="A42" s="6">
        <v>41</v>
      </c>
      <c r="B42" s="6">
        <v>2015382</v>
      </c>
      <c r="C42" s="6" t="s">
        <v>15</v>
      </c>
      <c r="D42" s="6" t="s">
        <v>72</v>
      </c>
      <c r="E42" s="6" t="s">
        <v>75</v>
      </c>
      <c r="F42" s="6" t="s">
        <v>18</v>
      </c>
      <c r="G42" s="6">
        <v>199301</v>
      </c>
      <c r="H42" s="6">
        <v>79</v>
      </c>
      <c r="I42" s="10">
        <f t="shared" si="9"/>
        <v>47.4</v>
      </c>
      <c r="J42" s="11">
        <v>78.67</v>
      </c>
      <c r="K42" s="10">
        <f t="shared" si="10"/>
        <v>31.468000000000004</v>
      </c>
      <c r="L42" s="10">
        <f t="shared" si="11"/>
        <v>78.868</v>
      </c>
      <c r="M42" s="12">
        <v>3</v>
      </c>
      <c r="N42" s="10" t="s">
        <v>19</v>
      </c>
      <c r="O42" s="13" t="s">
        <v>20</v>
      </c>
      <c r="P42" s="11"/>
    </row>
    <row r="43" spans="1:16" ht="23.25" customHeight="1">
      <c r="A43" s="6">
        <v>42</v>
      </c>
      <c r="B43" s="6">
        <v>2015402</v>
      </c>
      <c r="C43" s="6" t="s">
        <v>76</v>
      </c>
      <c r="D43" s="6" t="s">
        <v>31</v>
      </c>
      <c r="E43" s="6" t="s">
        <v>77</v>
      </c>
      <c r="F43" s="6" t="s">
        <v>18</v>
      </c>
      <c r="G43" s="6">
        <v>198906</v>
      </c>
      <c r="H43" s="6">
        <v>81</v>
      </c>
      <c r="I43" s="10">
        <f t="shared" si="9"/>
        <v>48.6</v>
      </c>
      <c r="J43" s="11">
        <v>79.33</v>
      </c>
      <c r="K43" s="10">
        <f t="shared" si="10"/>
        <v>31.732</v>
      </c>
      <c r="L43" s="10">
        <f t="shared" si="11"/>
        <v>80.332</v>
      </c>
      <c r="M43" s="12">
        <v>1</v>
      </c>
      <c r="N43" s="10" t="s">
        <v>19</v>
      </c>
      <c r="O43" s="13" t="s">
        <v>20</v>
      </c>
      <c r="P43" s="11"/>
    </row>
    <row r="44" spans="1:16" ht="23.25" customHeight="1">
      <c r="A44" s="6">
        <v>43</v>
      </c>
      <c r="B44" s="6">
        <v>2015430</v>
      </c>
      <c r="C44" s="6" t="s">
        <v>76</v>
      </c>
      <c r="D44" s="6" t="s">
        <v>39</v>
      </c>
      <c r="E44" s="6" t="s">
        <v>78</v>
      </c>
      <c r="F44" s="6" t="s">
        <v>18</v>
      </c>
      <c r="G44" s="6">
        <v>199004</v>
      </c>
      <c r="H44" s="6">
        <v>80.5</v>
      </c>
      <c r="I44" s="10">
        <f t="shared" si="9"/>
        <v>48.3</v>
      </c>
      <c r="J44" s="11">
        <v>78.33</v>
      </c>
      <c r="K44" s="10">
        <f t="shared" si="10"/>
        <v>31.332</v>
      </c>
      <c r="L44" s="10">
        <f t="shared" si="11"/>
        <v>79.632</v>
      </c>
      <c r="M44" s="12">
        <v>1</v>
      </c>
      <c r="N44" s="10" t="s">
        <v>19</v>
      </c>
      <c r="O44" s="13" t="s">
        <v>20</v>
      </c>
      <c r="P44" s="11"/>
    </row>
    <row r="45" spans="1:16" ht="23.25" customHeight="1">
      <c r="A45" s="6">
        <v>44</v>
      </c>
      <c r="B45" s="6">
        <v>2015491</v>
      </c>
      <c r="C45" s="6" t="s">
        <v>76</v>
      </c>
      <c r="D45" s="6" t="s">
        <v>16</v>
      </c>
      <c r="E45" s="6" t="s">
        <v>79</v>
      </c>
      <c r="F45" s="6" t="s">
        <v>18</v>
      </c>
      <c r="G45" s="6">
        <v>199106</v>
      </c>
      <c r="H45" s="6">
        <v>83</v>
      </c>
      <c r="I45" s="10">
        <f t="shared" si="9"/>
        <v>49.8</v>
      </c>
      <c r="J45" s="11">
        <v>82</v>
      </c>
      <c r="K45" s="10">
        <f t="shared" si="10"/>
        <v>32.800000000000004</v>
      </c>
      <c r="L45" s="10">
        <f t="shared" si="11"/>
        <v>82.6</v>
      </c>
      <c r="M45" s="12">
        <v>1</v>
      </c>
      <c r="N45" s="10" t="s">
        <v>19</v>
      </c>
      <c r="O45" s="13" t="s">
        <v>20</v>
      </c>
      <c r="P45" s="11"/>
    </row>
    <row r="46" spans="1:16" ht="23.25" customHeight="1">
      <c r="A46" s="6">
        <v>45</v>
      </c>
      <c r="B46" s="6">
        <v>2015539</v>
      </c>
      <c r="C46" s="6" t="s">
        <v>76</v>
      </c>
      <c r="D46" s="6" t="s">
        <v>57</v>
      </c>
      <c r="E46" s="6" t="s">
        <v>80</v>
      </c>
      <c r="F46" s="6" t="s">
        <v>22</v>
      </c>
      <c r="G46" s="6">
        <v>199003</v>
      </c>
      <c r="H46" s="6">
        <v>96</v>
      </c>
      <c r="I46" s="10">
        <f t="shared" si="9"/>
        <v>57.599999999999994</v>
      </c>
      <c r="J46" s="11">
        <v>78</v>
      </c>
      <c r="K46" s="10">
        <f t="shared" si="10"/>
        <v>31.200000000000003</v>
      </c>
      <c r="L46" s="10">
        <f t="shared" si="11"/>
        <v>88.8</v>
      </c>
      <c r="M46" s="12">
        <v>1</v>
      </c>
      <c r="N46" s="10" t="s">
        <v>19</v>
      </c>
      <c r="O46" s="13" t="s">
        <v>20</v>
      </c>
      <c r="P46" s="11"/>
    </row>
    <row r="47" spans="1:16" ht="23.25" customHeight="1">
      <c r="A47" s="6">
        <v>46</v>
      </c>
      <c r="B47" s="6">
        <v>2015546</v>
      </c>
      <c r="C47" s="6" t="s">
        <v>76</v>
      </c>
      <c r="D47" s="6" t="s">
        <v>55</v>
      </c>
      <c r="E47" s="6" t="s">
        <v>81</v>
      </c>
      <c r="F47" s="6" t="s">
        <v>18</v>
      </c>
      <c r="G47" s="6">
        <v>198903</v>
      </c>
      <c r="H47" s="6">
        <v>94</v>
      </c>
      <c r="I47" s="10">
        <f>H47*0.6</f>
        <v>56.4</v>
      </c>
      <c r="J47" s="11">
        <v>78</v>
      </c>
      <c r="K47" s="10">
        <f>J47*0.4</f>
        <v>31.200000000000003</v>
      </c>
      <c r="L47" s="10">
        <f>I47+K47</f>
        <v>87.6</v>
      </c>
      <c r="M47" s="12">
        <v>1</v>
      </c>
      <c r="N47" s="10" t="s">
        <v>19</v>
      </c>
      <c r="O47" s="13" t="s">
        <v>20</v>
      </c>
      <c r="P47" s="11"/>
    </row>
    <row r="48" spans="1:16" ht="23.25" customHeight="1">
      <c r="A48" s="6">
        <v>47</v>
      </c>
      <c r="B48" s="6">
        <v>2015563</v>
      </c>
      <c r="C48" s="6" t="s">
        <v>76</v>
      </c>
      <c r="D48" s="6" t="s">
        <v>66</v>
      </c>
      <c r="E48" s="6" t="s">
        <v>82</v>
      </c>
      <c r="F48" s="6" t="s">
        <v>18</v>
      </c>
      <c r="G48" s="6">
        <v>199003</v>
      </c>
      <c r="H48" s="6">
        <v>89</v>
      </c>
      <c r="I48" s="10">
        <f>H48*0.6</f>
        <v>53.4</v>
      </c>
      <c r="J48" s="11">
        <v>75</v>
      </c>
      <c r="K48" s="10">
        <f>J48*0.4</f>
        <v>30</v>
      </c>
      <c r="L48" s="10">
        <f>I48+K48</f>
        <v>83.4</v>
      </c>
      <c r="M48" s="12">
        <v>1</v>
      </c>
      <c r="N48" s="10" t="s">
        <v>19</v>
      </c>
      <c r="O48" s="13" t="s">
        <v>20</v>
      </c>
      <c r="P48" s="11"/>
    </row>
    <row r="49" spans="1:16" ht="23.25" customHeight="1">
      <c r="A49" s="6">
        <v>48</v>
      </c>
      <c r="B49" s="6">
        <v>2015578</v>
      </c>
      <c r="C49" s="6" t="s">
        <v>76</v>
      </c>
      <c r="D49" s="6" t="s">
        <v>70</v>
      </c>
      <c r="E49" s="6" t="s">
        <v>83</v>
      </c>
      <c r="F49" s="6" t="s">
        <v>18</v>
      </c>
      <c r="G49" s="6">
        <v>199011</v>
      </c>
      <c r="H49" s="6">
        <v>92</v>
      </c>
      <c r="I49" s="10">
        <f>H49*0.6</f>
        <v>55.199999999999996</v>
      </c>
      <c r="J49" s="11">
        <v>79.67</v>
      </c>
      <c r="K49" s="10">
        <f>J49*0.4</f>
        <v>31.868000000000002</v>
      </c>
      <c r="L49" s="10">
        <f>I49+K49</f>
        <v>87.068</v>
      </c>
      <c r="M49" s="12">
        <v>1</v>
      </c>
      <c r="N49" s="10" t="s">
        <v>19</v>
      </c>
      <c r="O49" s="13" t="s">
        <v>20</v>
      </c>
      <c r="P49" s="11"/>
    </row>
    <row r="50" spans="1:16" ht="23.25" customHeight="1">
      <c r="A50" s="6">
        <v>49</v>
      </c>
      <c r="B50" s="6">
        <v>2015582</v>
      </c>
      <c r="C50" s="6" t="s">
        <v>76</v>
      </c>
      <c r="D50" s="6" t="s">
        <v>84</v>
      </c>
      <c r="E50" s="6" t="s">
        <v>85</v>
      </c>
      <c r="F50" s="6" t="s">
        <v>18</v>
      </c>
      <c r="G50" s="6">
        <v>199203</v>
      </c>
      <c r="H50" s="6">
        <v>85.5</v>
      </c>
      <c r="I50" s="10">
        <f>H50*0.6</f>
        <v>51.3</v>
      </c>
      <c r="J50" s="11">
        <v>75</v>
      </c>
      <c r="K50" s="10">
        <f>J50*0.4</f>
        <v>30</v>
      </c>
      <c r="L50" s="10">
        <f>I50+K50</f>
        <v>81.3</v>
      </c>
      <c r="M50" s="12">
        <v>1</v>
      </c>
      <c r="N50" s="10" t="s">
        <v>19</v>
      </c>
      <c r="O50" s="13" t="s">
        <v>20</v>
      </c>
      <c r="P50" s="11"/>
    </row>
  </sheetData>
  <printOptions/>
  <pageMargins left="0.86" right="0.7513888888888889" top="1" bottom="1" header="0.5118055555555555" footer="0.5118055555555555"/>
  <pageSetup horizontalDpi="600" verticalDpi="600" orientation="landscape" paperSize="9" r:id="rId1"/>
  <headerFooter alignWithMargins="0">
    <oddHeader>&amp;C&amp;"宋体"&amp;18&amp;B2015年溧阳市教育系统招聘中小学教师拟录用人员名单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mcyd</dc:creator>
  <cp:keywords/>
  <dc:description/>
  <cp:lastModifiedBy>周玮</cp:lastModifiedBy>
  <cp:lastPrinted>2015-06-17T01:07:14Z</cp:lastPrinted>
  <dcterms:created xsi:type="dcterms:W3CDTF">2012-06-06T01:30:27Z</dcterms:created>
  <dcterms:modified xsi:type="dcterms:W3CDTF">2015-06-17T01:07:16Z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