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79" activeTab="5"/>
  </bookViews>
  <sheets>
    <sheet name="市中区16人" sheetId="1" r:id="rId1"/>
    <sheet name="五通桥12人" sheetId="2" r:id="rId2"/>
    <sheet name="沙湾区20人" sheetId="3" r:id="rId3"/>
    <sheet name="金口河区6人" sheetId="4" r:id="rId4"/>
    <sheet name="峨眉山市18人" sheetId="5" r:id="rId5"/>
    <sheet name="犍为县39人" sheetId="6" r:id="rId6"/>
    <sheet name="峨边县12人" sheetId="7" r:id="rId7"/>
    <sheet name="马边县8人" sheetId="8" r:id="rId8"/>
  </sheets>
  <definedNames>
    <definedName name="_xlnm.Print_Titles" localSheetId="4">'峨眉山市18人'!$3:$3</definedName>
  </definedNames>
  <calcPr fullCalcOnLoad="1"/>
</workbook>
</file>

<file path=xl/sharedStrings.xml><?xml version="1.0" encoding="utf-8"?>
<sst xmlns="http://schemas.openxmlformats.org/spreadsheetml/2006/main" count="949" uniqueCount="578">
  <si>
    <t>辛珂冰</t>
  </si>
  <si>
    <t>峨眉山市川主乡支农计划</t>
  </si>
  <si>
    <t>罗敏</t>
  </si>
  <si>
    <t>凌莉</t>
  </si>
  <si>
    <t>峨眉山市大为镇支农计划</t>
  </si>
  <si>
    <t>峨眉山市峨山镇支农计划</t>
  </si>
  <si>
    <t>雷振宇</t>
  </si>
  <si>
    <t>袁晓玲</t>
  </si>
  <si>
    <t>峨眉山市符溪镇支农计划</t>
  </si>
  <si>
    <t>张海</t>
  </si>
  <si>
    <t>梁巧迪</t>
  </si>
  <si>
    <t>王静</t>
  </si>
  <si>
    <t>峨眉山市高桥镇支农计划</t>
  </si>
  <si>
    <t>吴思</t>
  </si>
  <si>
    <t>峨眉山市桂花桥镇支农计划</t>
  </si>
  <si>
    <t>范桂容</t>
  </si>
  <si>
    <t>罗蕺</t>
  </si>
  <si>
    <t>峨眉山市黄湾乡支农计划</t>
  </si>
  <si>
    <t>张丽</t>
  </si>
  <si>
    <t>阮瑶</t>
  </si>
  <si>
    <t>峨眉山市九里镇支农计划</t>
  </si>
  <si>
    <t>宋丹</t>
  </si>
  <si>
    <t>峨眉山市乐都镇支农计划</t>
  </si>
  <si>
    <t>万永燕</t>
  </si>
  <si>
    <t>峨眉山市龙池镇支农计划</t>
  </si>
  <si>
    <t>张涛</t>
  </si>
  <si>
    <t>张鹏</t>
  </si>
  <si>
    <t>峨眉山市龙门乡支农计划</t>
  </si>
  <si>
    <t>郭虹利</t>
  </si>
  <si>
    <t>峨眉山市罗目镇支农计划</t>
  </si>
  <si>
    <t>吴庆瑶</t>
  </si>
  <si>
    <t>峨眉山市普兴乡支农计划</t>
  </si>
  <si>
    <t>李靖</t>
  </si>
  <si>
    <t>峨眉山市沙溪乡支农计划</t>
  </si>
  <si>
    <t>邓杰</t>
  </si>
  <si>
    <t>雷琳</t>
  </si>
  <si>
    <t>峨眉山市胜利镇支农计划</t>
  </si>
  <si>
    <t>童芳</t>
  </si>
  <si>
    <t>王梓鳗</t>
  </si>
  <si>
    <t>峨眉山市双福镇支农计划</t>
  </si>
  <si>
    <t>李洁</t>
  </si>
  <si>
    <t>峨眉山市绥山镇支农计划</t>
  </si>
  <si>
    <t>鞠渊</t>
  </si>
  <si>
    <t>峨眉山市新平乡支农计划</t>
  </si>
  <si>
    <t>王欣</t>
  </si>
  <si>
    <t>5352410010619</t>
  </si>
  <si>
    <t>5352410010623</t>
  </si>
  <si>
    <t>5352410010626</t>
  </si>
  <si>
    <t>5352410010704</t>
  </si>
  <si>
    <t>5352410010715</t>
  </si>
  <si>
    <t>5352410010720</t>
  </si>
  <si>
    <t>5352410010722</t>
  </si>
  <si>
    <t>5352410010729</t>
  </si>
  <si>
    <t>5352410010804</t>
  </si>
  <si>
    <t>5352410010815</t>
  </si>
  <si>
    <t>5352410010826</t>
  </si>
  <si>
    <t>5352410010820</t>
  </si>
  <si>
    <t>5352410010903</t>
  </si>
  <si>
    <t>5352410010911</t>
  </si>
  <si>
    <t>5352410010908</t>
  </si>
  <si>
    <t>5352410010914</t>
  </si>
  <si>
    <t>5352410010919</t>
  </si>
  <si>
    <t>5352410010925</t>
  </si>
  <si>
    <t>5352410010924</t>
  </si>
  <si>
    <t>5352410010929</t>
  </si>
  <si>
    <t>5352410011002</t>
  </si>
  <si>
    <t>5352410011013</t>
  </si>
  <si>
    <t>5352410011004</t>
  </si>
  <si>
    <t>5352410011017</t>
  </si>
  <si>
    <t>5352410011113</t>
  </si>
  <si>
    <t>5352410011204</t>
  </si>
  <si>
    <t>5352410011206</t>
  </si>
  <si>
    <t>5352410011210</t>
  </si>
  <si>
    <t>杨方琴</t>
  </si>
  <si>
    <t>5352410010706</t>
  </si>
  <si>
    <t>余小娟</t>
  </si>
  <si>
    <t>5352410010809</t>
  </si>
  <si>
    <t>考生姓名</t>
  </si>
  <si>
    <t>报考单位及岗位</t>
  </si>
  <si>
    <t>准考证号</t>
  </si>
  <si>
    <t>招聘人数</t>
  </si>
  <si>
    <t>笔试成绩</t>
  </si>
  <si>
    <t>笔试折合成绩</t>
  </si>
  <si>
    <t>面试
成绩</t>
  </si>
  <si>
    <t>面试折合成绩</t>
  </si>
  <si>
    <t>岗位排名</t>
  </si>
  <si>
    <t>1</t>
  </si>
  <si>
    <t>2</t>
  </si>
  <si>
    <t>3</t>
  </si>
  <si>
    <t>李聪</t>
  </si>
  <si>
    <t>5352410010902</t>
  </si>
  <si>
    <t>梁小玲</t>
  </si>
  <si>
    <t>5352410010913</t>
  </si>
  <si>
    <t>44</t>
  </si>
  <si>
    <t>罗薇</t>
  </si>
  <si>
    <t>5352410010930</t>
  </si>
  <si>
    <t>47</t>
  </si>
  <si>
    <t>杨蕾</t>
  </si>
  <si>
    <t>5352410011213</t>
  </si>
  <si>
    <t>61</t>
  </si>
  <si>
    <t>序号</t>
  </si>
  <si>
    <t>姓名</t>
  </si>
  <si>
    <t>报考单位</t>
  </si>
  <si>
    <t>报考岗位</t>
  </si>
  <si>
    <t>准考证号</t>
  </si>
  <si>
    <t>笔试成绩</t>
  </si>
  <si>
    <t>面试成绩</t>
  </si>
  <si>
    <t>总成绩</t>
  </si>
  <si>
    <t>名次</t>
  </si>
  <si>
    <t>郑智　</t>
  </si>
  <si>
    <t>和平乡　</t>
  </si>
  <si>
    <t>支农　</t>
  </si>
  <si>
    <t>5352410011717</t>
  </si>
  <si>
    <t>王超　</t>
  </si>
  <si>
    <t>5352410011701</t>
  </si>
  <si>
    <t>高杨　</t>
  </si>
  <si>
    <t>5352410011719</t>
  </si>
  <si>
    <t>何万华　</t>
  </si>
  <si>
    <t>5352410011707</t>
  </si>
  <si>
    <t>徐曼云　</t>
  </si>
  <si>
    <t>金河镇　</t>
  </si>
  <si>
    <t>5352410011721</t>
  </si>
  <si>
    <t>杨开旗　</t>
  </si>
  <si>
    <t>5352410011802</t>
  </si>
  <si>
    <t>李虹　</t>
  </si>
  <si>
    <t>5352410011808</t>
  </si>
  <si>
    <t>王升灵　</t>
  </si>
  <si>
    <t>5352410011730</t>
  </si>
  <si>
    <t>廖定超　</t>
  </si>
  <si>
    <t>永和镇　</t>
  </si>
  <si>
    <t>5352410011828</t>
  </si>
  <si>
    <t>李娟　</t>
  </si>
  <si>
    <t>5352410011822</t>
  </si>
  <si>
    <t>　邱于娟</t>
  </si>
  <si>
    <t>　永和镇</t>
  </si>
  <si>
    <t>　 支农</t>
  </si>
  <si>
    <t>5352410011815</t>
  </si>
  <si>
    <t>　王平几</t>
  </si>
  <si>
    <t>支农</t>
  </si>
  <si>
    <t>5352410011820</t>
  </si>
  <si>
    <t>缺考</t>
  </si>
  <si>
    <t>笔试折合</t>
  </si>
  <si>
    <t>面试折合</t>
  </si>
  <si>
    <t>职位排名</t>
  </si>
  <si>
    <t>石时杰</t>
  </si>
  <si>
    <t>市中区泊水街办事处支农计划</t>
  </si>
  <si>
    <t>5352410013701</t>
  </si>
  <si>
    <t>丁禹</t>
  </si>
  <si>
    <t>5352410013501</t>
  </si>
  <si>
    <t>杨亚军</t>
  </si>
  <si>
    <t>5352410013503</t>
  </si>
  <si>
    <t>李波</t>
  </si>
  <si>
    <t>5352410013708</t>
  </si>
  <si>
    <t>余静</t>
  </si>
  <si>
    <t>市中区大佛街道办事处支农计划</t>
  </si>
  <si>
    <t>5352410013801</t>
  </si>
  <si>
    <t>黄清松</t>
  </si>
  <si>
    <t>5352410013830</t>
  </si>
  <si>
    <t>何美玲</t>
  </si>
  <si>
    <t>市中区关庙乡支农计划</t>
  </si>
  <si>
    <t>5352410014007</t>
  </si>
  <si>
    <t>杨艳秋</t>
  </si>
  <si>
    <t>5352410014023</t>
  </si>
  <si>
    <t>何梅</t>
  </si>
  <si>
    <t>市中区九龙乡支农计划</t>
  </si>
  <si>
    <t>5352410014028</t>
  </si>
  <si>
    <t>钟巧</t>
  </si>
  <si>
    <t>5352410014027</t>
  </si>
  <si>
    <t>魏利然</t>
  </si>
  <si>
    <t>市中区凌云乡支农计划</t>
  </si>
  <si>
    <t>5352410014113</t>
  </si>
  <si>
    <t>胡宁</t>
  </si>
  <si>
    <t>市中区罗汉镇支农计划（畜牧）</t>
  </si>
  <si>
    <t>5352410014114</t>
  </si>
  <si>
    <t>唐梦林</t>
  </si>
  <si>
    <t>市中区平兴乡支农计划</t>
  </si>
  <si>
    <t>5352410014118</t>
  </si>
  <si>
    <t>刘余丹</t>
  </si>
  <si>
    <t>市中区青平镇支农计划</t>
  </si>
  <si>
    <t>5352410014129</t>
  </si>
  <si>
    <t>陈思华</t>
  </si>
  <si>
    <t>市中区悦来乡支农计划（畜牧）</t>
  </si>
  <si>
    <t>5352410014829</t>
  </si>
  <si>
    <t>曲模夫门</t>
  </si>
  <si>
    <t>市中区全福镇支农计划（畜牧）</t>
  </si>
  <si>
    <t>5352410014208</t>
  </si>
  <si>
    <t>崔堃</t>
  </si>
  <si>
    <t>5352410014212</t>
  </si>
  <si>
    <t>狄智勇</t>
  </si>
  <si>
    <t>市中区全福镇支农计划</t>
  </si>
  <si>
    <t>5352410014306</t>
  </si>
  <si>
    <t>李欣茹</t>
  </si>
  <si>
    <t>5352410014220</t>
  </si>
  <si>
    <t>陈霞</t>
  </si>
  <si>
    <t>市中区石龙乡支农计划</t>
  </si>
  <si>
    <t>5352410014312</t>
  </si>
  <si>
    <t>张杰</t>
  </si>
  <si>
    <t>5352410014316</t>
  </si>
  <si>
    <t>孙勤琴</t>
  </si>
  <si>
    <t>5352410014317</t>
  </si>
  <si>
    <t>李旭艳</t>
  </si>
  <si>
    <t>市中区水口镇支农计划</t>
  </si>
  <si>
    <t>5352410014402</t>
  </si>
  <si>
    <t>杨雪梅</t>
  </si>
  <si>
    <t>5352410014408</t>
  </si>
  <si>
    <t>徐星月</t>
  </si>
  <si>
    <t>5352410014322</t>
  </si>
  <si>
    <t>张翀</t>
  </si>
  <si>
    <t>市中区苏稽镇支农计划（畜牧）</t>
  </si>
  <si>
    <t>5352410014415</t>
  </si>
  <si>
    <t>潘瑶</t>
  </si>
  <si>
    <t>5352410014411</t>
  </si>
  <si>
    <t>潘林秀</t>
  </si>
  <si>
    <t>市中区土主镇支农计划（畜牧）</t>
  </si>
  <si>
    <t>5352410014419</t>
  </si>
  <si>
    <t>王雷</t>
  </si>
  <si>
    <t>5352410014420</t>
  </si>
  <si>
    <t>王怡</t>
  </si>
  <si>
    <t>市中区肖坝街道办事处支农计划</t>
  </si>
  <si>
    <t>5352410014811</t>
  </si>
  <si>
    <t>曲别军强</t>
  </si>
  <si>
    <t>马边县大竹堡乡　</t>
  </si>
  <si>
    <t>扶贫　</t>
  </si>
  <si>
    <t>吉克昱欣</t>
  </si>
  <si>
    <t>扶贫</t>
  </si>
  <si>
    <t>刘超</t>
  </si>
  <si>
    <t>支医</t>
  </si>
  <si>
    <t>缺考　</t>
  </si>
  <si>
    <t>吉仔刘波</t>
  </si>
  <si>
    <t>马边县高卓营乡　</t>
  </si>
  <si>
    <t>支医　</t>
  </si>
  <si>
    <t>马边县民建镇　</t>
  </si>
  <si>
    <t>刘敏</t>
  </si>
  <si>
    <t>　马边县民建镇</t>
  </si>
  <si>
    <t>李瑶</t>
  </si>
  <si>
    <t>李静</t>
  </si>
  <si>
    <t>马边县民主乡　</t>
  </si>
  <si>
    <t>杨文凭</t>
  </si>
  <si>
    <t>李茂平</t>
  </si>
  <si>
    <t>马边县荞坝乡　</t>
  </si>
  <si>
    <t>罗小萍</t>
  </si>
  <si>
    <t>马边县苏坝镇</t>
  </si>
  <si>
    <t>　扶贫</t>
  </si>
  <si>
    <t>李玲梅</t>
  </si>
  <si>
    <t>　缺考</t>
  </si>
  <si>
    <t>贺豪威</t>
  </si>
  <si>
    <t>马边县下溪镇</t>
  </si>
  <si>
    <t>　支医</t>
  </si>
  <si>
    <t>马惹杏儿</t>
  </si>
  <si>
    <t>李金来</t>
  </si>
  <si>
    <t>　马边县雪口山乡</t>
  </si>
  <si>
    <t>胡苏连</t>
  </si>
  <si>
    <t>吉日木石</t>
  </si>
  <si>
    <t>　马边县烟峰镇</t>
  </si>
  <si>
    <t>前进依付</t>
  </si>
  <si>
    <t>　马边县袁家溪乡</t>
  </si>
  <si>
    <t>　支农</t>
  </si>
  <si>
    <t>俄别克古</t>
  </si>
  <si>
    <t>雷蕾</t>
  </si>
  <si>
    <t>　马边县镇江庙乡</t>
  </si>
  <si>
    <t>张艾琳</t>
  </si>
  <si>
    <t>罗婷</t>
  </si>
  <si>
    <t>邓敏</t>
  </si>
  <si>
    <t>马边县袁家溪乡</t>
  </si>
  <si>
    <t>支农</t>
  </si>
  <si>
    <t>岗位排名</t>
  </si>
  <si>
    <t>张弛</t>
  </si>
  <si>
    <t>峨边县共和乡</t>
  </si>
  <si>
    <t>支农计划</t>
  </si>
  <si>
    <t>5352410010117</t>
  </si>
  <si>
    <t>王桂超</t>
  </si>
  <si>
    <t>5352410010106</t>
  </si>
  <si>
    <t>佘鲁阿提</t>
  </si>
  <si>
    <t xml:space="preserve">峨边县哈曲乡 </t>
  </si>
  <si>
    <t>5352410010127</t>
  </si>
  <si>
    <t>沈尔火日</t>
  </si>
  <si>
    <t>5352410010119</t>
  </si>
  <si>
    <t>吴文军</t>
  </si>
  <si>
    <t>5352410010206</t>
  </si>
  <si>
    <t>海干马林</t>
  </si>
  <si>
    <t xml:space="preserve">峨边县红花乡 </t>
  </si>
  <si>
    <t>5352410010215</t>
  </si>
  <si>
    <t>冉明英</t>
  </si>
  <si>
    <t xml:space="preserve">峨边县觉莫乡 </t>
  </si>
  <si>
    <t>5352410010308</t>
  </si>
  <si>
    <t>巴莫瓦呷</t>
  </si>
  <si>
    <t>5352410010301</t>
  </si>
  <si>
    <t>阿卢阿新</t>
  </si>
  <si>
    <t xml:space="preserve">峨边县金岩乡 </t>
  </si>
  <si>
    <t>5352410010319</t>
  </si>
  <si>
    <t>吉克晓根</t>
  </si>
  <si>
    <t>5352410010314</t>
  </si>
  <si>
    <t>罗嘉琪</t>
  </si>
  <si>
    <t xml:space="preserve">峨边县勒乌乡 </t>
  </si>
  <si>
    <t>5352410010325</t>
  </si>
  <si>
    <t>胡丽娇</t>
  </si>
  <si>
    <t xml:space="preserve">峨边县平等乡 </t>
  </si>
  <si>
    <t>5352410010408</t>
  </si>
  <si>
    <t>章玉鑫</t>
  </si>
  <si>
    <t>5352410010410</t>
  </si>
  <si>
    <t>阿刘军剑</t>
  </si>
  <si>
    <t xml:space="preserve">峨边县沙坪镇 </t>
  </si>
  <si>
    <t>5352410010424</t>
  </si>
  <si>
    <t>余虹</t>
  </si>
  <si>
    <t>5352410010417</t>
  </si>
  <si>
    <t>杨雨</t>
  </si>
  <si>
    <t>5352410010420</t>
  </si>
  <si>
    <t>马秋明</t>
  </si>
  <si>
    <t xml:space="preserve">峨边县万坪乡 </t>
  </si>
  <si>
    <t>5352410010510</t>
  </si>
  <si>
    <t>格吉依古</t>
  </si>
  <si>
    <t>5352410010511</t>
  </si>
  <si>
    <t>赫来阿罗</t>
  </si>
  <si>
    <t xml:space="preserve">峨边县新林镇 </t>
  </si>
  <si>
    <t>5352410010530</t>
  </si>
  <si>
    <t>王铃玉</t>
  </si>
  <si>
    <t>5352410010526</t>
  </si>
  <si>
    <t>拉衣五支木</t>
  </si>
  <si>
    <t xml:space="preserve">峨边县杨河乡 </t>
  </si>
  <si>
    <t>5352410010608</t>
  </si>
  <si>
    <t>史鲤榕</t>
  </si>
  <si>
    <t>5352410010606</t>
  </si>
  <si>
    <t>张梦玲</t>
  </si>
  <si>
    <t xml:space="preserve">峨边县宜坪乡 </t>
  </si>
  <si>
    <t>5352410010612</t>
  </si>
  <si>
    <t>阿西利华</t>
  </si>
  <si>
    <t>5352410010614</t>
  </si>
  <si>
    <t>序号</t>
  </si>
  <si>
    <t>报考职位</t>
  </si>
  <si>
    <t>准考证号</t>
  </si>
  <si>
    <t>笔试成绩</t>
  </si>
  <si>
    <t>笔试折合成绩</t>
  </si>
  <si>
    <t>面试成绩</t>
  </si>
  <si>
    <t>面试折合成绩</t>
  </si>
  <si>
    <t>考试总成绩</t>
  </si>
  <si>
    <t>谢晓丽</t>
  </si>
  <si>
    <t>犍为县敖家镇支农计划</t>
  </si>
  <si>
    <t>5352410011216</t>
  </si>
  <si>
    <t>龚林</t>
  </si>
  <si>
    <t>犍为县芭沟镇支农计划</t>
  </si>
  <si>
    <t>5352410011217</t>
  </si>
  <si>
    <t>李琴</t>
  </si>
  <si>
    <t>犍为县定文镇支农计划</t>
  </si>
  <si>
    <t>5352410011219</t>
  </si>
  <si>
    <t>杨勇</t>
  </si>
  <si>
    <t>犍为县伏龙乡支农计划</t>
  </si>
  <si>
    <t>5352410011222</t>
  </si>
  <si>
    <t>黄春富</t>
  </si>
  <si>
    <t>5352410011223</t>
  </si>
  <si>
    <t>犍为县公平乡支农计划</t>
  </si>
  <si>
    <t>5352410011224</t>
  </si>
  <si>
    <t>刘斯琴</t>
  </si>
  <si>
    <t>犍为县纪家乡支农计划</t>
  </si>
  <si>
    <t>5352410011227</t>
  </si>
  <si>
    <t>卢露</t>
  </si>
  <si>
    <t>5352410011226</t>
  </si>
  <si>
    <t>向碧林</t>
  </si>
  <si>
    <t>犍为县九井乡支农计划</t>
  </si>
  <si>
    <t>5352410011303</t>
  </si>
  <si>
    <t>钟秋</t>
  </si>
  <si>
    <t>5352410011230</t>
  </si>
  <si>
    <t>赵鹏飞</t>
  </si>
  <si>
    <t>5352410011302</t>
  </si>
  <si>
    <t>丁思敏</t>
  </si>
  <si>
    <t>犍为县清溪镇支农计划</t>
  </si>
  <si>
    <t>5352410011407</t>
  </si>
  <si>
    <t>曹颖</t>
  </si>
  <si>
    <t>5352410011402</t>
  </si>
  <si>
    <t>张艳婷</t>
  </si>
  <si>
    <t>5352410011327</t>
  </si>
  <si>
    <t>官金玉</t>
  </si>
  <si>
    <t>犍为县泉水镇支农计划</t>
  </si>
  <si>
    <t>5352410011413</t>
  </si>
  <si>
    <t>李平</t>
  </si>
  <si>
    <t>犍为县龙孔镇支农计划</t>
  </si>
  <si>
    <t>5352410011307</t>
  </si>
  <si>
    <t>罗洋</t>
  </si>
  <si>
    <t>5352410011311</t>
  </si>
  <si>
    <t>李丽</t>
  </si>
  <si>
    <t>5352410011310</t>
  </si>
  <si>
    <t>朱莉萍</t>
  </si>
  <si>
    <t>犍为县罗城镇支农计划</t>
  </si>
  <si>
    <t>5352410011317</t>
  </si>
  <si>
    <t>张瑜婷</t>
  </si>
  <si>
    <t>5352410011315</t>
  </si>
  <si>
    <t>雷欢</t>
  </si>
  <si>
    <t>5352410011314</t>
  </si>
  <si>
    <t>李婷婷</t>
  </si>
  <si>
    <t>5352410011322</t>
  </si>
  <si>
    <t>周华超</t>
  </si>
  <si>
    <t>犍为县马庙乡支农计划</t>
  </si>
  <si>
    <t>5352410011324</t>
  </si>
  <si>
    <t>肖博</t>
  </si>
  <si>
    <t>犍为县岷东乡支农计划</t>
  </si>
  <si>
    <t>5352410011325</t>
  </si>
  <si>
    <t>王琼</t>
  </si>
  <si>
    <t>犍为县石溪镇支农计划</t>
  </si>
  <si>
    <t>5352410011415</t>
  </si>
  <si>
    <t>邱帅</t>
  </si>
  <si>
    <t>犍为县玉屏乡支农计划</t>
  </si>
  <si>
    <t>5352410011627</t>
  </si>
  <si>
    <t>谌富美</t>
  </si>
  <si>
    <t>犍为县寿保乡支农计划</t>
  </si>
  <si>
    <t>5352410011420</t>
  </si>
  <si>
    <t>周龙彪</t>
  </si>
  <si>
    <t>犍为县双溪乡支农计划</t>
  </si>
  <si>
    <t>5352410011421</t>
  </si>
  <si>
    <t>赵梦娇</t>
  </si>
  <si>
    <t>犍为县塘坝乡支农计划</t>
  </si>
  <si>
    <t>5352410011425</t>
  </si>
  <si>
    <t>王丽</t>
  </si>
  <si>
    <t>5352410011424</t>
  </si>
  <si>
    <t>彭瑶</t>
  </si>
  <si>
    <t>5352410011423</t>
  </si>
  <si>
    <t>刘真</t>
  </si>
  <si>
    <t>犍为县铁炉乡支农计划</t>
  </si>
  <si>
    <t>5352410011427</t>
  </si>
  <si>
    <t>朱锋</t>
  </si>
  <si>
    <t>犍为县舞雩乡支农计划</t>
  </si>
  <si>
    <t>5352410011502</t>
  </si>
  <si>
    <t>卢俊雨</t>
  </si>
  <si>
    <t>5352410011503</t>
  </si>
  <si>
    <t>孙道圆</t>
  </si>
  <si>
    <t>犍为县下渡乡支农计划</t>
  </si>
  <si>
    <t>5352410011508</t>
  </si>
  <si>
    <t>车钰</t>
  </si>
  <si>
    <t>犍为县孝姑镇支农计划</t>
  </si>
  <si>
    <t>5352410011511</t>
  </si>
  <si>
    <t>叶南</t>
  </si>
  <si>
    <t>犍为县新民镇支农计划</t>
  </si>
  <si>
    <t>5352410011515</t>
  </si>
  <si>
    <t>邱晓宏</t>
  </si>
  <si>
    <t>犍为县玉津镇支农计划</t>
  </si>
  <si>
    <t>5352410011526</t>
  </si>
  <si>
    <t>余婷</t>
  </si>
  <si>
    <t>5352410011608</t>
  </si>
  <si>
    <t>王辉</t>
  </si>
  <si>
    <t>5352410011617</t>
  </si>
  <si>
    <t>税俊翔</t>
  </si>
  <si>
    <t>5352410011621</t>
  </si>
  <si>
    <t>罗建君</t>
  </si>
  <si>
    <t>犍为县榨鼓乡支农计划</t>
  </si>
  <si>
    <t>5352410011629</t>
  </si>
  <si>
    <t>廖雪斐</t>
  </si>
  <si>
    <t>5352410011628</t>
  </si>
  <si>
    <t>笔试折合成绩</t>
  </si>
  <si>
    <t>面试折合成绩</t>
  </si>
  <si>
    <t>总名次</t>
  </si>
  <si>
    <t>廖乐坤</t>
  </si>
  <si>
    <t>五通桥冠英镇支农计划</t>
  </si>
  <si>
    <t>5352410014902</t>
  </si>
  <si>
    <t>张晶</t>
  </si>
  <si>
    <t>5352410014906</t>
  </si>
  <si>
    <t>秦旭梅</t>
  </si>
  <si>
    <t>五通桥辉山镇支农计划</t>
  </si>
  <si>
    <t>5352410014910</t>
  </si>
  <si>
    <t>彭旭</t>
  </si>
  <si>
    <t>5352410014908</t>
  </si>
  <si>
    <t>冯崇嘉</t>
  </si>
  <si>
    <t>五通桥金山镇支农计划</t>
  </si>
  <si>
    <t>5352410014913</t>
  </si>
  <si>
    <t>孙静</t>
  </si>
  <si>
    <t>5352410014912</t>
  </si>
  <si>
    <t>袁月明</t>
  </si>
  <si>
    <t>五通桥金粟镇支农计划</t>
  </si>
  <si>
    <t>5352410014918</t>
  </si>
  <si>
    <t>胡月虹</t>
  </si>
  <si>
    <t>5352410014917</t>
  </si>
  <si>
    <t>王巧丽</t>
  </si>
  <si>
    <t>五通桥牛华镇支农计划</t>
  </si>
  <si>
    <t>5352410014928</t>
  </si>
  <si>
    <t>邓誉</t>
  </si>
  <si>
    <t>5352410014924</t>
  </si>
  <si>
    <t>王康力</t>
  </si>
  <si>
    <t>五通桥桥沟镇支农计划</t>
  </si>
  <si>
    <t>5352410015001</t>
  </si>
  <si>
    <t>李佳琴</t>
  </si>
  <si>
    <t>五通桥石麟镇支农计划</t>
  </si>
  <si>
    <t>5352410015006</t>
  </si>
  <si>
    <t>杨晶晶</t>
  </si>
  <si>
    <t>5352410015004</t>
  </si>
  <si>
    <t>张强</t>
  </si>
  <si>
    <t>5352410015003</t>
  </si>
  <si>
    <t>张锐</t>
  </si>
  <si>
    <t>五通桥西坝镇支农计划</t>
  </si>
  <si>
    <t>5352410015107</t>
  </si>
  <si>
    <t>邹颖</t>
  </si>
  <si>
    <t>5352410015025</t>
  </si>
  <si>
    <t>邹潇</t>
  </si>
  <si>
    <t>5352410015010</t>
  </si>
  <si>
    <t>熊莹</t>
  </si>
  <si>
    <t>五通桥杨柳镇支农计划</t>
  </si>
  <si>
    <t>5352410015118</t>
  </si>
  <si>
    <t>刘婷</t>
  </si>
  <si>
    <t>5352410015121</t>
  </si>
  <si>
    <t>曾露佳</t>
  </si>
  <si>
    <t>5352410015119</t>
  </si>
  <si>
    <t>汪心梅</t>
  </si>
  <si>
    <t>五通桥竹根镇支农计划</t>
  </si>
  <si>
    <t>5352410015130</t>
  </si>
  <si>
    <t>孙曈</t>
  </si>
  <si>
    <t>5352410015202</t>
  </si>
  <si>
    <t>张丹</t>
  </si>
  <si>
    <t>5352410010921</t>
  </si>
  <si>
    <t>52</t>
  </si>
  <si>
    <t>缺考</t>
  </si>
  <si>
    <t>岗位排名</t>
  </si>
  <si>
    <t>武龙</t>
  </si>
  <si>
    <t>乐山市  沙湾区　</t>
  </si>
  <si>
    <t xml:space="preserve"> 范店乡  支教计划</t>
  </si>
  <si>
    <t>张玲</t>
  </si>
  <si>
    <t>乐山市  沙湾区</t>
  </si>
  <si>
    <t>余富强</t>
  </si>
  <si>
    <t>乐山市沙湾区</t>
  </si>
  <si>
    <t xml:space="preserve"> 范店乡  支医计划</t>
  </si>
  <si>
    <t>李梦娜</t>
  </si>
  <si>
    <t xml:space="preserve"> 福禄镇  支农计划</t>
  </si>
  <si>
    <t>邓碧玉</t>
  </si>
  <si>
    <t xml:space="preserve"> 龚嘴镇支教计划</t>
  </si>
  <si>
    <t>张海燕</t>
  </si>
  <si>
    <t>龚嘴镇   支教计划</t>
  </si>
  <si>
    <t>赵星焱</t>
  </si>
  <si>
    <t xml:space="preserve"> 葫芦镇  支农计划</t>
  </si>
  <si>
    <t>谢辉军</t>
  </si>
  <si>
    <t xml:space="preserve"> 嘉农镇  支农计划</t>
  </si>
  <si>
    <t>王宇学</t>
  </si>
  <si>
    <t>嘉农镇   支农计划</t>
  </si>
  <si>
    <t>孙子鹏</t>
  </si>
  <si>
    <t>王森</t>
  </si>
  <si>
    <t xml:space="preserve"> 嘉农镇   支医计划</t>
  </si>
  <si>
    <t>程飘怡</t>
  </si>
  <si>
    <t xml:space="preserve"> 沙湾镇  支农计划</t>
  </si>
  <si>
    <t>曾奕</t>
  </si>
  <si>
    <t>沙湾镇   支农计划</t>
  </si>
  <si>
    <t>汪秦</t>
  </si>
  <si>
    <t>卢琴</t>
  </si>
  <si>
    <t>黄馨媛</t>
  </si>
  <si>
    <t>王慧霞</t>
  </si>
  <si>
    <t>王浩</t>
  </si>
  <si>
    <t>梁怡</t>
  </si>
  <si>
    <t>谢烛</t>
  </si>
  <si>
    <t>罗莉娟</t>
  </si>
  <si>
    <t>廖楷</t>
  </si>
  <si>
    <t>魏竟江</t>
  </si>
  <si>
    <t>徐瑛</t>
  </si>
  <si>
    <t xml:space="preserve"> 踏水镇   支农计划</t>
  </si>
  <si>
    <t>陈玉彤</t>
  </si>
  <si>
    <t>踏水镇   支农计划</t>
  </si>
  <si>
    <t>唐再亭</t>
  </si>
  <si>
    <t xml:space="preserve"> 踏水镇  支医计划</t>
  </si>
  <si>
    <t>张霞</t>
  </si>
  <si>
    <t xml:space="preserve"> 太平镇支农计划</t>
  </si>
  <si>
    <t>迟到</t>
  </si>
  <si>
    <t>总分</t>
  </si>
  <si>
    <t>折合总分</t>
  </si>
  <si>
    <t>折合笔试成绩</t>
  </si>
  <si>
    <t>折合面试成绩</t>
  </si>
  <si>
    <t>折合总分</t>
  </si>
  <si>
    <t>折合面试成绩</t>
  </si>
  <si>
    <t>岗位名次</t>
  </si>
  <si>
    <t>折合总分</t>
  </si>
  <si>
    <t>是否进入体检</t>
  </si>
  <si>
    <t>2015年乐山市“三支一扶”计划市中区成绩排名表</t>
  </si>
  <si>
    <t>2015年乐山市“三支一扶”计划五通桥区成绩排名表</t>
  </si>
  <si>
    <t>2015年乐山市“三支一扶”计划沙湾区成绩排名表</t>
  </si>
  <si>
    <t>2015年乐山市“三支一扶”计划金口河区成绩排名表</t>
  </si>
  <si>
    <t>2015年乐山市“三支一扶”计划峨眉山市成绩排名表</t>
  </si>
  <si>
    <t>2015年乐山市“三支一扶”计划犍为县成绩排名表</t>
  </si>
  <si>
    <t>2015年乐山市“三支一扶”计划峨边县成绩排名表</t>
  </si>
  <si>
    <t>2015年乐山市“三支一扶”计划马边县成绩排名表</t>
  </si>
  <si>
    <t>调剂至铜茨乡支农计划，进入体检</t>
  </si>
  <si>
    <t>拟调剂双福支农，进入体体检</t>
  </si>
  <si>
    <t>进入体检</t>
  </si>
  <si>
    <t>调剂至牛石镇支农计划，进入体检</t>
  </si>
  <si>
    <t>是否进入体检</t>
  </si>
  <si>
    <t xml:space="preserve">进入体检 </t>
  </si>
  <si>
    <t>进入体检　</t>
  </si>
  <si>
    <t>折合总分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</si>
</sst>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0_);[Red]\(0.00\)"/>
    <numFmt numFmtId="183" formatCode="0.000_ "/>
    <numFmt numFmtId="184" formatCode="0.000_);[Red]\(0.0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黑体"/>
      <family val="0"/>
    </font>
    <font>
      <b/>
      <sz val="12"/>
      <name val="Arial"/>
      <family val="2"/>
    </font>
    <font>
      <sz val="12"/>
      <name val="楷体_GB2312"/>
      <family val="3"/>
    </font>
    <font>
      <sz val="10.5"/>
      <name val="楷体_GB2312"/>
      <family val="3"/>
    </font>
    <font>
      <sz val="14"/>
      <name val="黑体"/>
      <family val="0"/>
    </font>
    <font>
      <sz val="14"/>
      <name val="仿宋_GB2312"/>
      <family val="3"/>
    </font>
    <font>
      <sz val="11"/>
      <name val="宋体"/>
      <family val="0"/>
    </font>
    <font>
      <sz val="18"/>
      <name val="黑体"/>
      <family val="0"/>
    </font>
    <font>
      <sz val="12"/>
      <color indexed="10"/>
      <name val="楷体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1" fontId="0" fillId="0" borderId="0" xfId="0" applyNumberFormat="1" applyAlignment="1">
      <alignment/>
    </xf>
    <xf numFmtId="49" fontId="5" fillId="0" borderId="1" xfId="16" applyNumberFormat="1" applyFont="1" applyBorder="1" applyAlignment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82" fontId="7" fillId="0" borderId="1" xfId="16" applyNumberFormat="1" applyFont="1" applyBorder="1" applyAlignment="1">
      <alignment horizontal="center" vertical="center" wrapText="1"/>
      <protection/>
    </xf>
    <xf numFmtId="49" fontId="7" fillId="0" borderId="1" xfId="16" applyNumberFormat="1" applyFont="1" applyBorder="1" applyAlignment="1">
      <alignment horizontal="center" vertical="center" wrapText="1"/>
      <protection/>
    </xf>
    <xf numFmtId="18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16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/>
    </xf>
    <xf numFmtId="0" fontId="0" fillId="0" borderId="4" xfId="0" applyNumberForma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 wrapText="1"/>
    </xf>
    <xf numFmtId="181" fontId="0" fillId="0" borderId="7" xfId="0" applyNumberForma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indent="1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0" fontId="14" fillId="0" borderId="1" xfId="0" applyNumberFormat="1" applyFont="1" applyBorder="1" applyAlignment="1">
      <alignment horizontal="center"/>
    </xf>
    <xf numFmtId="180" fontId="14" fillId="0" borderId="1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80" fontId="24" fillId="0" borderId="1" xfId="0" applyNumberFormat="1" applyFont="1" applyBorder="1" applyAlignment="1">
      <alignment horizontal="center"/>
    </xf>
    <xf numFmtId="180" fontId="24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180" fontId="24" fillId="0" borderId="1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83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84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justify"/>
    </xf>
    <xf numFmtId="0" fontId="17" fillId="0" borderId="0" xfId="0" applyFont="1" applyBorder="1" applyAlignment="1">
      <alignment horizontal="justify"/>
    </xf>
    <xf numFmtId="0" fontId="17" fillId="0" borderId="0" xfId="0" applyFont="1" applyBorder="1" applyAlignment="1">
      <alignment horizontal="justify"/>
    </xf>
    <xf numFmtId="0" fontId="19" fillId="0" borderId="2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183" fontId="6" fillId="0" borderId="1" xfId="0" applyNumberFormat="1" applyFont="1" applyBorder="1" applyAlignment="1">
      <alignment horizontal="center" vertical="center" wrapText="1"/>
    </xf>
    <xf numFmtId="184" fontId="6" fillId="0" borderId="3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O12" sqref="O12"/>
    </sheetView>
  </sheetViews>
  <sheetFormatPr defaultColWidth="9.00390625" defaultRowHeight="14.25"/>
  <cols>
    <col min="1" max="1" width="4.50390625" style="0" customWidth="1"/>
    <col min="2" max="2" width="11.125" style="0" customWidth="1"/>
    <col min="3" max="3" width="26.00390625" style="0" customWidth="1"/>
    <col min="4" max="4" width="13.875" style="0" customWidth="1"/>
    <col min="5" max="5" width="6.125" style="0" customWidth="1"/>
    <col min="6" max="6" width="7.00390625" style="0" customWidth="1"/>
    <col min="7" max="7" width="8.375" style="0" customWidth="1"/>
    <col min="8" max="8" width="8.625" style="0" customWidth="1"/>
    <col min="9" max="9" width="9.875" style="0" customWidth="1"/>
    <col min="10" max="10" width="6.125" style="0" customWidth="1"/>
  </cols>
  <sheetData>
    <row r="1" spans="1:11" ht="25.5" customHeight="1">
      <c r="A1" s="97" t="s">
        <v>562</v>
      </c>
      <c r="B1" s="97"/>
      <c r="C1" s="97"/>
      <c r="D1" s="97"/>
      <c r="E1" s="97"/>
      <c r="F1" s="98"/>
      <c r="G1" s="97"/>
      <c r="H1" s="97"/>
      <c r="I1" s="97"/>
      <c r="J1" s="97"/>
      <c r="K1" s="97"/>
    </row>
    <row r="2" spans="1:11" ht="12" customHeight="1">
      <c r="A2" s="24"/>
      <c r="B2" s="24"/>
      <c r="C2" s="25"/>
      <c r="D2" s="25"/>
      <c r="E2" s="99"/>
      <c r="F2" s="100"/>
      <c r="G2" s="99"/>
      <c r="H2" s="26"/>
      <c r="I2" s="26"/>
      <c r="J2" s="27"/>
      <c r="K2" s="27"/>
    </row>
    <row r="3" spans="1:11" ht="24" customHeight="1">
      <c r="A3" s="113" t="s">
        <v>100</v>
      </c>
      <c r="B3" s="114" t="s">
        <v>101</v>
      </c>
      <c r="C3" s="113" t="s">
        <v>102</v>
      </c>
      <c r="D3" s="113" t="s">
        <v>104</v>
      </c>
      <c r="E3" s="113" t="s">
        <v>105</v>
      </c>
      <c r="F3" s="115" t="s">
        <v>141</v>
      </c>
      <c r="G3" s="116" t="s">
        <v>106</v>
      </c>
      <c r="H3" s="96" t="s">
        <v>142</v>
      </c>
      <c r="I3" s="96" t="s">
        <v>577</v>
      </c>
      <c r="J3" s="113" t="s">
        <v>143</v>
      </c>
      <c r="K3" s="4" t="s">
        <v>561</v>
      </c>
    </row>
    <row r="4" spans="1:11" ht="15.75" customHeight="1">
      <c r="A4" s="29">
        <v>1</v>
      </c>
      <c r="B4" s="29" t="s">
        <v>144</v>
      </c>
      <c r="C4" s="29" t="s">
        <v>145</v>
      </c>
      <c r="D4" s="29" t="s">
        <v>146</v>
      </c>
      <c r="E4" s="29">
        <v>72</v>
      </c>
      <c r="F4" s="88">
        <f>E4*60%</f>
        <v>43.199999999999996</v>
      </c>
      <c r="G4" s="30">
        <v>81.8</v>
      </c>
      <c r="H4" s="89">
        <f>G4*40%</f>
        <v>32.72</v>
      </c>
      <c r="I4" s="89">
        <f>F4+H4</f>
        <v>75.91999999999999</v>
      </c>
      <c r="J4" s="29">
        <v>1</v>
      </c>
      <c r="K4" s="32" t="s">
        <v>572</v>
      </c>
    </row>
    <row r="5" spans="1:11" ht="18.75" customHeight="1">
      <c r="A5" s="29">
        <v>2</v>
      </c>
      <c r="B5" s="29" t="s">
        <v>147</v>
      </c>
      <c r="C5" s="29" t="s">
        <v>145</v>
      </c>
      <c r="D5" s="29" t="s">
        <v>148</v>
      </c>
      <c r="E5" s="29">
        <v>72</v>
      </c>
      <c r="F5" s="88">
        <f aca="true" t="shared" si="0" ref="F5:F33">E5*60%</f>
        <v>43.199999999999996</v>
      </c>
      <c r="G5" s="30">
        <v>79</v>
      </c>
      <c r="H5" s="89">
        <f aca="true" t="shared" si="1" ref="H5:H33">G5*40%</f>
        <v>31.6</v>
      </c>
      <c r="I5" s="89">
        <f aca="true" t="shared" si="2" ref="I5:I33">F5+H5</f>
        <v>74.8</v>
      </c>
      <c r="J5" s="29">
        <v>2</v>
      </c>
      <c r="K5" s="32"/>
    </row>
    <row r="6" spans="1:11" ht="18.75" customHeight="1">
      <c r="A6" s="29">
        <v>3</v>
      </c>
      <c r="B6" s="29" t="s">
        <v>149</v>
      </c>
      <c r="C6" s="29" t="s">
        <v>145</v>
      </c>
      <c r="D6" s="29" t="s">
        <v>150</v>
      </c>
      <c r="E6" s="29">
        <v>72</v>
      </c>
      <c r="F6" s="88">
        <f t="shared" si="0"/>
        <v>43.199999999999996</v>
      </c>
      <c r="G6" s="30">
        <v>62.4</v>
      </c>
      <c r="H6" s="89">
        <f t="shared" si="1"/>
        <v>24.96</v>
      </c>
      <c r="I6" s="89">
        <f t="shared" si="2"/>
        <v>68.16</v>
      </c>
      <c r="J6" s="90">
        <v>3</v>
      </c>
      <c r="K6" s="32"/>
    </row>
    <row r="7" spans="1:11" ht="18.75" customHeight="1">
      <c r="A7" s="29">
        <v>4</v>
      </c>
      <c r="B7" s="29" t="s">
        <v>151</v>
      </c>
      <c r="C7" s="29" t="s">
        <v>145</v>
      </c>
      <c r="D7" s="29" t="s">
        <v>152</v>
      </c>
      <c r="E7" s="29">
        <v>79</v>
      </c>
      <c r="F7" s="88">
        <f t="shared" si="0"/>
        <v>47.4</v>
      </c>
      <c r="G7" s="30" t="s">
        <v>140</v>
      </c>
      <c r="H7" s="30" t="s">
        <v>140</v>
      </c>
      <c r="I7" s="30" t="s">
        <v>140</v>
      </c>
      <c r="J7" s="29"/>
      <c r="K7" s="32"/>
    </row>
    <row r="8" spans="1:11" ht="18.75" customHeight="1">
      <c r="A8" s="29">
        <v>5</v>
      </c>
      <c r="B8" s="29" t="s">
        <v>153</v>
      </c>
      <c r="C8" s="29" t="s">
        <v>154</v>
      </c>
      <c r="D8" s="29" t="s">
        <v>155</v>
      </c>
      <c r="E8" s="29">
        <v>79</v>
      </c>
      <c r="F8" s="88">
        <f t="shared" si="0"/>
        <v>47.4</v>
      </c>
      <c r="G8" s="30">
        <v>79.6</v>
      </c>
      <c r="H8" s="89">
        <f t="shared" si="1"/>
        <v>31.84</v>
      </c>
      <c r="I8" s="89">
        <f t="shared" si="2"/>
        <v>79.24</v>
      </c>
      <c r="J8" s="29">
        <v>1</v>
      </c>
      <c r="K8" s="32" t="s">
        <v>572</v>
      </c>
    </row>
    <row r="9" spans="1:11" ht="18.75" customHeight="1">
      <c r="A9" s="29">
        <v>6</v>
      </c>
      <c r="B9" s="29" t="s">
        <v>156</v>
      </c>
      <c r="C9" s="29" t="s">
        <v>154</v>
      </c>
      <c r="D9" s="29" t="s">
        <v>157</v>
      </c>
      <c r="E9" s="29">
        <v>74</v>
      </c>
      <c r="F9" s="88">
        <f t="shared" si="0"/>
        <v>44.4</v>
      </c>
      <c r="G9" s="30" t="s">
        <v>140</v>
      </c>
      <c r="H9" s="30" t="s">
        <v>140</v>
      </c>
      <c r="I9" s="30" t="s">
        <v>140</v>
      </c>
      <c r="J9" s="29"/>
      <c r="K9" s="32"/>
    </row>
    <row r="10" spans="1:11" ht="18.75" customHeight="1">
      <c r="A10" s="29">
        <v>7</v>
      </c>
      <c r="B10" s="29" t="s">
        <v>158</v>
      </c>
      <c r="C10" s="29" t="s">
        <v>159</v>
      </c>
      <c r="D10" s="29" t="s">
        <v>160</v>
      </c>
      <c r="E10" s="29">
        <v>70</v>
      </c>
      <c r="F10" s="88">
        <f t="shared" si="0"/>
        <v>42</v>
      </c>
      <c r="G10" s="30">
        <v>82</v>
      </c>
      <c r="H10" s="89">
        <f t="shared" si="1"/>
        <v>32.800000000000004</v>
      </c>
      <c r="I10" s="89">
        <f t="shared" si="2"/>
        <v>74.80000000000001</v>
      </c>
      <c r="J10" s="29">
        <v>1</v>
      </c>
      <c r="K10" s="32" t="s">
        <v>572</v>
      </c>
    </row>
    <row r="11" spans="1:11" ht="18.75" customHeight="1">
      <c r="A11" s="29">
        <v>8</v>
      </c>
      <c r="B11" s="29" t="s">
        <v>161</v>
      </c>
      <c r="C11" s="29" t="s">
        <v>159</v>
      </c>
      <c r="D11" s="29" t="s">
        <v>162</v>
      </c>
      <c r="E11" s="29">
        <v>64</v>
      </c>
      <c r="F11" s="88">
        <f t="shared" si="0"/>
        <v>38.4</v>
      </c>
      <c r="G11" s="30">
        <v>73.4</v>
      </c>
      <c r="H11" s="89">
        <f t="shared" si="1"/>
        <v>29.360000000000003</v>
      </c>
      <c r="I11" s="89">
        <f t="shared" si="2"/>
        <v>67.76</v>
      </c>
      <c r="J11" s="29">
        <v>2</v>
      </c>
      <c r="K11" s="32"/>
    </row>
    <row r="12" spans="1:11" ht="18.75" customHeight="1">
      <c r="A12" s="29">
        <v>9</v>
      </c>
      <c r="B12" s="29" t="s">
        <v>163</v>
      </c>
      <c r="C12" s="29" t="s">
        <v>164</v>
      </c>
      <c r="D12" s="29" t="s">
        <v>165</v>
      </c>
      <c r="E12" s="29">
        <v>66</v>
      </c>
      <c r="F12" s="88">
        <f t="shared" si="0"/>
        <v>39.6</v>
      </c>
      <c r="G12" s="30">
        <v>77.2</v>
      </c>
      <c r="H12" s="89">
        <f t="shared" si="1"/>
        <v>30.880000000000003</v>
      </c>
      <c r="I12" s="89">
        <f t="shared" si="2"/>
        <v>70.48</v>
      </c>
      <c r="J12" s="29">
        <v>1</v>
      </c>
      <c r="K12" s="32" t="s">
        <v>572</v>
      </c>
    </row>
    <row r="13" spans="1:11" ht="18.75" customHeight="1">
      <c r="A13" s="29">
        <v>10</v>
      </c>
      <c r="B13" s="29" t="s">
        <v>166</v>
      </c>
      <c r="C13" s="29" t="s">
        <v>164</v>
      </c>
      <c r="D13" s="29" t="s">
        <v>167</v>
      </c>
      <c r="E13" s="29">
        <v>58</v>
      </c>
      <c r="F13" s="88">
        <f t="shared" si="0"/>
        <v>34.8</v>
      </c>
      <c r="G13" s="30">
        <v>72</v>
      </c>
      <c r="H13" s="89">
        <f t="shared" si="1"/>
        <v>28.8</v>
      </c>
      <c r="I13" s="89">
        <f t="shared" si="2"/>
        <v>63.599999999999994</v>
      </c>
      <c r="J13" s="29">
        <v>2</v>
      </c>
      <c r="K13" s="32"/>
    </row>
    <row r="14" spans="1:11" ht="18.75" customHeight="1">
      <c r="A14" s="29">
        <v>11</v>
      </c>
      <c r="B14" s="29" t="s">
        <v>168</v>
      </c>
      <c r="C14" s="29" t="s">
        <v>169</v>
      </c>
      <c r="D14" s="29" t="s">
        <v>170</v>
      </c>
      <c r="E14" s="29">
        <v>60</v>
      </c>
      <c r="F14" s="88">
        <f t="shared" si="0"/>
        <v>36</v>
      </c>
      <c r="G14" s="30">
        <v>70</v>
      </c>
      <c r="H14" s="89">
        <f t="shared" si="1"/>
        <v>28</v>
      </c>
      <c r="I14" s="89">
        <f t="shared" si="2"/>
        <v>64</v>
      </c>
      <c r="J14" s="29">
        <v>1</v>
      </c>
      <c r="K14" s="32" t="s">
        <v>572</v>
      </c>
    </row>
    <row r="15" spans="1:11" ht="18.75" customHeight="1">
      <c r="A15" s="29">
        <v>12</v>
      </c>
      <c r="B15" s="29" t="s">
        <v>171</v>
      </c>
      <c r="C15" s="29" t="s">
        <v>172</v>
      </c>
      <c r="D15" s="29" t="s">
        <v>173</v>
      </c>
      <c r="E15" s="29">
        <v>55</v>
      </c>
      <c r="F15" s="88">
        <f t="shared" si="0"/>
        <v>33</v>
      </c>
      <c r="G15" s="30">
        <v>75</v>
      </c>
      <c r="H15" s="89">
        <f t="shared" si="1"/>
        <v>30</v>
      </c>
      <c r="I15" s="89">
        <f t="shared" si="2"/>
        <v>63</v>
      </c>
      <c r="J15" s="29">
        <v>1</v>
      </c>
      <c r="K15" s="32" t="s">
        <v>572</v>
      </c>
    </row>
    <row r="16" spans="1:11" ht="18.75" customHeight="1">
      <c r="A16" s="29">
        <v>13</v>
      </c>
      <c r="B16" s="29" t="s">
        <v>174</v>
      </c>
      <c r="C16" s="29" t="s">
        <v>175</v>
      </c>
      <c r="D16" s="29" t="s">
        <v>176</v>
      </c>
      <c r="E16" s="29">
        <v>65</v>
      </c>
      <c r="F16" s="88">
        <f t="shared" si="0"/>
        <v>39</v>
      </c>
      <c r="G16" s="30">
        <v>80.4</v>
      </c>
      <c r="H16" s="89">
        <f t="shared" si="1"/>
        <v>32.160000000000004</v>
      </c>
      <c r="I16" s="89">
        <f t="shared" si="2"/>
        <v>71.16</v>
      </c>
      <c r="J16" s="29">
        <v>1</v>
      </c>
      <c r="K16" s="32" t="s">
        <v>572</v>
      </c>
    </row>
    <row r="17" spans="1:11" ht="18.75" customHeight="1">
      <c r="A17" s="29">
        <v>14</v>
      </c>
      <c r="B17" s="29" t="s">
        <v>177</v>
      </c>
      <c r="C17" s="29" t="s">
        <v>178</v>
      </c>
      <c r="D17" s="29" t="s">
        <v>179</v>
      </c>
      <c r="E17" s="29">
        <v>59</v>
      </c>
      <c r="F17" s="88">
        <f t="shared" si="0"/>
        <v>35.4</v>
      </c>
      <c r="G17" s="30">
        <v>73</v>
      </c>
      <c r="H17" s="89">
        <f t="shared" si="1"/>
        <v>29.200000000000003</v>
      </c>
      <c r="I17" s="89">
        <f t="shared" si="2"/>
        <v>64.6</v>
      </c>
      <c r="J17" s="29">
        <v>1</v>
      </c>
      <c r="K17" s="32" t="s">
        <v>572</v>
      </c>
    </row>
    <row r="18" spans="1:11" ht="18.75" customHeight="1">
      <c r="A18" s="29">
        <v>15</v>
      </c>
      <c r="B18" s="29" t="s">
        <v>180</v>
      </c>
      <c r="C18" s="29" t="s">
        <v>181</v>
      </c>
      <c r="D18" s="29" t="s">
        <v>182</v>
      </c>
      <c r="E18" s="29">
        <v>50</v>
      </c>
      <c r="F18" s="88">
        <f t="shared" si="0"/>
        <v>30</v>
      </c>
      <c r="G18" s="30">
        <v>66.8</v>
      </c>
      <c r="H18" s="89">
        <f t="shared" si="1"/>
        <v>26.72</v>
      </c>
      <c r="I18" s="89">
        <f t="shared" si="2"/>
        <v>56.72</v>
      </c>
      <c r="J18" s="29">
        <v>1</v>
      </c>
      <c r="K18" s="32" t="s">
        <v>572</v>
      </c>
    </row>
    <row r="19" spans="1:11" ht="18.75" customHeight="1">
      <c r="A19" s="29">
        <v>16</v>
      </c>
      <c r="B19" s="29" t="s">
        <v>183</v>
      </c>
      <c r="C19" s="29" t="s">
        <v>184</v>
      </c>
      <c r="D19" s="29" t="s">
        <v>185</v>
      </c>
      <c r="E19" s="29">
        <v>42</v>
      </c>
      <c r="F19" s="88">
        <f t="shared" si="0"/>
        <v>25.2</v>
      </c>
      <c r="G19" s="30">
        <v>77.6</v>
      </c>
      <c r="H19" s="89">
        <f t="shared" si="1"/>
        <v>31.04</v>
      </c>
      <c r="I19" s="89">
        <f t="shared" si="2"/>
        <v>56.239999999999995</v>
      </c>
      <c r="J19" s="29">
        <v>1</v>
      </c>
      <c r="K19" s="32" t="s">
        <v>572</v>
      </c>
    </row>
    <row r="20" spans="1:11" ht="18.75" customHeight="1">
      <c r="A20" s="29">
        <v>17</v>
      </c>
      <c r="B20" s="29" t="s">
        <v>186</v>
      </c>
      <c r="C20" s="29" t="s">
        <v>184</v>
      </c>
      <c r="D20" s="29" t="s">
        <v>187</v>
      </c>
      <c r="E20" s="29">
        <v>70</v>
      </c>
      <c r="F20" s="88">
        <f t="shared" si="0"/>
        <v>42</v>
      </c>
      <c r="G20" s="30" t="s">
        <v>140</v>
      </c>
      <c r="H20" s="30" t="s">
        <v>140</v>
      </c>
      <c r="I20" s="30" t="s">
        <v>140</v>
      </c>
      <c r="J20" s="29"/>
      <c r="K20" s="32"/>
    </row>
    <row r="21" spans="1:11" ht="18.75" customHeight="1">
      <c r="A21" s="29">
        <v>18</v>
      </c>
      <c r="B21" s="29" t="s">
        <v>188</v>
      </c>
      <c r="C21" s="29" t="s">
        <v>189</v>
      </c>
      <c r="D21" s="29" t="s">
        <v>190</v>
      </c>
      <c r="E21" s="29">
        <v>77</v>
      </c>
      <c r="F21" s="88">
        <f t="shared" si="0"/>
        <v>46.199999999999996</v>
      </c>
      <c r="G21" s="30">
        <v>72</v>
      </c>
      <c r="H21" s="89">
        <f t="shared" si="1"/>
        <v>28.8</v>
      </c>
      <c r="I21" s="89">
        <f t="shared" si="2"/>
        <v>75</v>
      </c>
      <c r="J21" s="29">
        <v>1</v>
      </c>
      <c r="K21" s="32" t="s">
        <v>572</v>
      </c>
    </row>
    <row r="22" spans="1:11" ht="18.75" customHeight="1">
      <c r="A22" s="29">
        <v>19</v>
      </c>
      <c r="B22" s="29" t="s">
        <v>191</v>
      </c>
      <c r="C22" s="29" t="s">
        <v>189</v>
      </c>
      <c r="D22" s="29" t="s">
        <v>192</v>
      </c>
      <c r="E22" s="29">
        <v>73</v>
      </c>
      <c r="F22" s="88">
        <f t="shared" si="0"/>
        <v>43.8</v>
      </c>
      <c r="G22" s="30">
        <v>76.8</v>
      </c>
      <c r="H22" s="89">
        <f t="shared" si="1"/>
        <v>30.72</v>
      </c>
      <c r="I22" s="89">
        <f t="shared" si="2"/>
        <v>74.52</v>
      </c>
      <c r="J22" s="29">
        <v>2</v>
      </c>
      <c r="K22" s="32"/>
    </row>
    <row r="23" spans="1:11" ht="18.75" customHeight="1">
      <c r="A23" s="29">
        <v>20</v>
      </c>
      <c r="B23" s="29" t="s">
        <v>193</v>
      </c>
      <c r="C23" s="29" t="s">
        <v>194</v>
      </c>
      <c r="D23" s="29" t="s">
        <v>195</v>
      </c>
      <c r="E23" s="29">
        <v>68</v>
      </c>
      <c r="F23" s="88">
        <f t="shared" si="0"/>
        <v>40.8</v>
      </c>
      <c r="G23" s="30">
        <v>75.6</v>
      </c>
      <c r="H23" s="89">
        <f t="shared" si="1"/>
        <v>30.24</v>
      </c>
      <c r="I23" s="89">
        <f t="shared" si="2"/>
        <v>71.03999999999999</v>
      </c>
      <c r="J23" s="29">
        <v>1</v>
      </c>
      <c r="K23" s="32" t="s">
        <v>572</v>
      </c>
    </row>
    <row r="24" spans="1:11" ht="18.75" customHeight="1">
      <c r="A24" s="29">
        <v>21</v>
      </c>
      <c r="B24" s="29" t="s">
        <v>196</v>
      </c>
      <c r="C24" s="29" t="s">
        <v>194</v>
      </c>
      <c r="D24" s="29" t="s">
        <v>197</v>
      </c>
      <c r="E24" s="29">
        <v>61</v>
      </c>
      <c r="F24" s="88">
        <f t="shared" si="0"/>
        <v>36.6</v>
      </c>
      <c r="G24" s="30">
        <v>72.2</v>
      </c>
      <c r="H24" s="89">
        <f t="shared" si="1"/>
        <v>28.880000000000003</v>
      </c>
      <c r="I24" s="89">
        <f t="shared" si="2"/>
        <v>65.48</v>
      </c>
      <c r="J24" s="29">
        <v>2</v>
      </c>
      <c r="K24" s="32"/>
    </row>
    <row r="25" spans="1:11" ht="18.75" customHeight="1">
      <c r="A25" s="29">
        <v>22</v>
      </c>
      <c r="B25" s="29" t="s">
        <v>198</v>
      </c>
      <c r="C25" s="29" t="s">
        <v>194</v>
      </c>
      <c r="D25" s="29" t="s">
        <v>199</v>
      </c>
      <c r="E25" s="29">
        <v>61</v>
      </c>
      <c r="F25" s="88">
        <f t="shared" si="0"/>
        <v>36.6</v>
      </c>
      <c r="G25" s="31">
        <v>62.2</v>
      </c>
      <c r="H25" s="89">
        <f t="shared" si="1"/>
        <v>24.880000000000003</v>
      </c>
      <c r="I25" s="89">
        <f t="shared" si="2"/>
        <v>61.480000000000004</v>
      </c>
      <c r="J25" s="6">
        <v>3</v>
      </c>
      <c r="K25" s="23"/>
    </row>
    <row r="26" spans="1:11" ht="18.75" customHeight="1">
      <c r="A26" s="29">
        <v>23</v>
      </c>
      <c r="B26" s="29" t="s">
        <v>200</v>
      </c>
      <c r="C26" s="29" t="s">
        <v>201</v>
      </c>
      <c r="D26" s="29" t="s">
        <v>202</v>
      </c>
      <c r="E26" s="29">
        <v>63</v>
      </c>
      <c r="F26" s="88">
        <f t="shared" si="0"/>
        <v>37.8</v>
      </c>
      <c r="G26" s="30">
        <v>69</v>
      </c>
      <c r="H26" s="89">
        <f t="shared" si="1"/>
        <v>27.6</v>
      </c>
      <c r="I26" s="89">
        <f t="shared" si="2"/>
        <v>65.4</v>
      </c>
      <c r="J26" s="29">
        <v>1</v>
      </c>
      <c r="K26" s="32" t="s">
        <v>572</v>
      </c>
    </row>
    <row r="27" spans="1:11" ht="18.75" customHeight="1">
      <c r="A27" s="29">
        <v>24</v>
      </c>
      <c r="B27" s="29" t="s">
        <v>203</v>
      </c>
      <c r="C27" s="29" t="s">
        <v>201</v>
      </c>
      <c r="D27" s="29" t="s">
        <v>204</v>
      </c>
      <c r="E27" s="29">
        <v>61</v>
      </c>
      <c r="F27" s="88">
        <f t="shared" si="0"/>
        <v>36.6</v>
      </c>
      <c r="G27" s="30">
        <v>71.2</v>
      </c>
      <c r="H27" s="89">
        <f t="shared" si="1"/>
        <v>28.480000000000004</v>
      </c>
      <c r="I27" s="89">
        <f t="shared" si="2"/>
        <v>65.08000000000001</v>
      </c>
      <c r="J27" s="29">
        <v>2</v>
      </c>
      <c r="K27" s="32"/>
    </row>
    <row r="28" spans="1:11" ht="18.75" customHeight="1">
      <c r="A28" s="29">
        <v>25</v>
      </c>
      <c r="B28" s="29" t="s">
        <v>205</v>
      </c>
      <c r="C28" s="29" t="s">
        <v>201</v>
      </c>
      <c r="D28" s="29" t="s">
        <v>206</v>
      </c>
      <c r="E28" s="29">
        <v>61</v>
      </c>
      <c r="F28" s="88">
        <f t="shared" si="0"/>
        <v>36.6</v>
      </c>
      <c r="G28" s="30">
        <v>70.6</v>
      </c>
      <c r="H28" s="89">
        <f t="shared" si="1"/>
        <v>28.24</v>
      </c>
      <c r="I28" s="89">
        <f t="shared" si="2"/>
        <v>64.84</v>
      </c>
      <c r="J28" s="29">
        <v>3</v>
      </c>
      <c r="K28" s="32"/>
    </row>
    <row r="29" spans="1:11" ht="18.75" customHeight="1">
      <c r="A29" s="29">
        <v>26</v>
      </c>
      <c r="B29" s="29" t="s">
        <v>207</v>
      </c>
      <c r="C29" s="29" t="s">
        <v>208</v>
      </c>
      <c r="D29" s="29" t="s">
        <v>209</v>
      </c>
      <c r="E29" s="29">
        <v>73</v>
      </c>
      <c r="F29" s="88">
        <f t="shared" si="0"/>
        <v>43.8</v>
      </c>
      <c r="G29" s="30">
        <v>81</v>
      </c>
      <c r="H29" s="89">
        <f t="shared" si="1"/>
        <v>32.4</v>
      </c>
      <c r="I29" s="89">
        <f t="shared" si="2"/>
        <v>76.19999999999999</v>
      </c>
      <c r="J29" s="29">
        <v>1</v>
      </c>
      <c r="K29" s="32" t="s">
        <v>572</v>
      </c>
    </row>
    <row r="30" spans="1:11" ht="18.75" customHeight="1">
      <c r="A30" s="29">
        <v>27</v>
      </c>
      <c r="B30" s="29" t="s">
        <v>210</v>
      </c>
      <c r="C30" s="29" t="s">
        <v>208</v>
      </c>
      <c r="D30" s="29" t="s">
        <v>211</v>
      </c>
      <c r="E30" s="29">
        <v>61</v>
      </c>
      <c r="F30" s="88">
        <f t="shared" si="0"/>
        <v>36.6</v>
      </c>
      <c r="G30" s="30">
        <v>70</v>
      </c>
      <c r="H30" s="89">
        <f t="shared" si="1"/>
        <v>28</v>
      </c>
      <c r="I30" s="89">
        <f t="shared" si="2"/>
        <v>64.6</v>
      </c>
      <c r="J30" s="29">
        <v>2</v>
      </c>
      <c r="K30" s="32"/>
    </row>
    <row r="31" spans="1:11" ht="18.75" customHeight="1">
      <c r="A31" s="29">
        <v>28</v>
      </c>
      <c r="B31" s="29" t="s">
        <v>212</v>
      </c>
      <c r="C31" s="29" t="s">
        <v>213</v>
      </c>
      <c r="D31" s="29" t="s">
        <v>214</v>
      </c>
      <c r="E31" s="29">
        <v>52</v>
      </c>
      <c r="F31" s="88">
        <f t="shared" si="0"/>
        <v>31.2</v>
      </c>
      <c r="G31" s="30">
        <v>64.6</v>
      </c>
      <c r="H31" s="89">
        <f t="shared" si="1"/>
        <v>25.84</v>
      </c>
      <c r="I31" s="89">
        <f t="shared" si="2"/>
        <v>57.04</v>
      </c>
      <c r="J31" s="29">
        <v>1</v>
      </c>
      <c r="K31" s="32" t="s">
        <v>572</v>
      </c>
    </row>
    <row r="32" spans="1:11" ht="18.75" customHeight="1">
      <c r="A32" s="29">
        <v>29</v>
      </c>
      <c r="B32" s="29" t="s">
        <v>215</v>
      </c>
      <c r="C32" s="29" t="s">
        <v>213</v>
      </c>
      <c r="D32" s="29" t="s">
        <v>216</v>
      </c>
      <c r="E32" s="29">
        <v>52</v>
      </c>
      <c r="F32" s="88">
        <f t="shared" si="0"/>
        <v>31.2</v>
      </c>
      <c r="G32" s="30">
        <v>58</v>
      </c>
      <c r="H32" s="89">
        <f t="shared" si="1"/>
        <v>23.200000000000003</v>
      </c>
      <c r="I32" s="89">
        <f t="shared" si="2"/>
        <v>54.400000000000006</v>
      </c>
      <c r="J32" s="29">
        <v>2</v>
      </c>
      <c r="K32" s="32"/>
    </row>
    <row r="33" spans="1:11" ht="18.75" customHeight="1">
      <c r="A33" s="29">
        <v>30</v>
      </c>
      <c r="B33" s="29" t="s">
        <v>217</v>
      </c>
      <c r="C33" s="29" t="s">
        <v>218</v>
      </c>
      <c r="D33" s="29" t="s">
        <v>219</v>
      </c>
      <c r="E33" s="29">
        <v>78</v>
      </c>
      <c r="F33" s="88">
        <f t="shared" si="0"/>
        <v>46.8</v>
      </c>
      <c r="G33" s="30">
        <v>81.6</v>
      </c>
      <c r="H33" s="89">
        <f t="shared" si="1"/>
        <v>32.64</v>
      </c>
      <c r="I33" s="89">
        <f t="shared" si="2"/>
        <v>79.44</v>
      </c>
      <c r="J33" s="29">
        <v>1</v>
      </c>
      <c r="K33" s="32" t="s">
        <v>572</v>
      </c>
    </row>
  </sheetData>
  <mergeCells count="2">
    <mergeCell ref="A1:K1"/>
    <mergeCell ref="E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N19" sqref="N19"/>
    </sheetView>
  </sheetViews>
  <sheetFormatPr defaultColWidth="9.00390625" defaultRowHeight="14.25"/>
  <cols>
    <col min="2" max="2" width="13.50390625" style="0" customWidth="1"/>
    <col min="3" max="3" width="23.375" style="0" customWidth="1"/>
    <col min="4" max="4" width="17.125" style="0" customWidth="1"/>
    <col min="6" max="6" width="9.875" style="0" customWidth="1"/>
  </cols>
  <sheetData>
    <row r="1" spans="1:9" ht="23.25" customHeight="1">
      <c r="A1" s="101" t="s">
        <v>563</v>
      </c>
      <c r="B1" s="101"/>
      <c r="C1" s="101"/>
      <c r="D1" s="101"/>
      <c r="E1" s="101"/>
      <c r="F1" s="101"/>
      <c r="G1" s="101"/>
      <c r="H1" s="101"/>
      <c r="I1" s="101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22.5" customHeight="1">
      <c r="A3" s="94" t="s">
        <v>100</v>
      </c>
      <c r="B3" s="95" t="s">
        <v>101</v>
      </c>
      <c r="C3" s="95" t="s">
        <v>102</v>
      </c>
      <c r="D3" s="95" t="s">
        <v>104</v>
      </c>
      <c r="E3" s="95" t="s">
        <v>445</v>
      </c>
      <c r="F3" s="95" t="s">
        <v>446</v>
      </c>
      <c r="G3" s="96" t="s">
        <v>560</v>
      </c>
      <c r="H3" s="95" t="s">
        <v>447</v>
      </c>
      <c r="I3" s="4" t="s">
        <v>561</v>
      </c>
    </row>
    <row r="4" spans="1:9" ht="17.25" customHeight="1">
      <c r="A4" s="91">
        <v>1</v>
      </c>
      <c r="B4" s="92" t="s">
        <v>448</v>
      </c>
      <c r="C4" s="92" t="s">
        <v>449</v>
      </c>
      <c r="D4" s="92" t="s">
        <v>450</v>
      </c>
      <c r="E4" s="92">
        <v>44.4</v>
      </c>
      <c r="F4" s="92">
        <v>34.16</v>
      </c>
      <c r="G4" s="92">
        <f>E4+F4</f>
        <v>78.56</v>
      </c>
      <c r="H4" s="92">
        <v>1</v>
      </c>
      <c r="I4" s="73" t="s">
        <v>572</v>
      </c>
    </row>
    <row r="5" spans="1:9" ht="17.25" customHeight="1">
      <c r="A5" s="92">
        <v>2</v>
      </c>
      <c r="B5" s="92" t="s">
        <v>451</v>
      </c>
      <c r="C5" s="92" t="s">
        <v>449</v>
      </c>
      <c r="D5" s="92" t="s">
        <v>452</v>
      </c>
      <c r="E5" s="92">
        <v>37.2</v>
      </c>
      <c r="F5" s="92">
        <v>29.02</v>
      </c>
      <c r="G5" s="92">
        <f aca="true" t="shared" si="0" ref="G5:G25">E5+F5</f>
        <v>66.22</v>
      </c>
      <c r="H5" s="92">
        <v>2</v>
      </c>
      <c r="I5" s="73"/>
    </row>
    <row r="6" spans="1:9" ht="17.25" customHeight="1">
      <c r="A6" s="92">
        <v>3</v>
      </c>
      <c r="B6" s="92" t="s">
        <v>453</v>
      </c>
      <c r="C6" s="92" t="s">
        <v>454</v>
      </c>
      <c r="D6" s="92" t="s">
        <v>455</v>
      </c>
      <c r="E6" s="92">
        <v>42</v>
      </c>
      <c r="F6" s="92">
        <v>29.46</v>
      </c>
      <c r="G6" s="92">
        <f t="shared" si="0"/>
        <v>71.46000000000001</v>
      </c>
      <c r="H6" s="92">
        <v>1</v>
      </c>
      <c r="I6" s="73" t="s">
        <v>572</v>
      </c>
    </row>
    <row r="7" spans="1:9" ht="17.25" customHeight="1">
      <c r="A7" s="92">
        <v>4</v>
      </c>
      <c r="B7" s="92" t="s">
        <v>456</v>
      </c>
      <c r="C7" s="92" t="s">
        <v>454</v>
      </c>
      <c r="D7" s="92" t="s">
        <v>457</v>
      </c>
      <c r="E7" s="92">
        <v>35.4</v>
      </c>
      <c r="F7" s="92">
        <v>29.65</v>
      </c>
      <c r="G7" s="92">
        <f t="shared" si="0"/>
        <v>65.05</v>
      </c>
      <c r="H7" s="92">
        <v>2</v>
      </c>
      <c r="I7" s="73"/>
    </row>
    <row r="8" spans="1:9" ht="17.25" customHeight="1">
      <c r="A8" s="92">
        <v>5</v>
      </c>
      <c r="B8" s="92" t="s">
        <v>458</v>
      </c>
      <c r="C8" s="92" t="s">
        <v>459</v>
      </c>
      <c r="D8" s="92" t="s">
        <v>460</v>
      </c>
      <c r="E8" s="92">
        <v>36.6</v>
      </c>
      <c r="F8" s="92">
        <v>33.47</v>
      </c>
      <c r="G8" s="92">
        <f t="shared" si="0"/>
        <v>70.07</v>
      </c>
      <c r="H8" s="92">
        <v>1</v>
      </c>
      <c r="I8" s="73" t="s">
        <v>572</v>
      </c>
    </row>
    <row r="9" spans="1:9" ht="17.25" customHeight="1">
      <c r="A9" s="92">
        <v>6</v>
      </c>
      <c r="B9" s="92" t="s">
        <v>461</v>
      </c>
      <c r="C9" s="92" t="s">
        <v>459</v>
      </c>
      <c r="D9" s="92" t="s">
        <v>462</v>
      </c>
      <c r="E9" s="92">
        <v>34.2</v>
      </c>
      <c r="F9" s="92">
        <v>27.69</v>
      </c>
      <c r="G9" s="92">
        <f t="shared" si="0"/>
        <v>61.89</v>
      </c>
      <c r="H9" s="92">
        <v>2</v>
      </c>
      <c r="I9" s="73"/>
    </row>
    <row r="10" spans="1:9" ht="17.25" customHeight="1">
      <c r="A10" s="92">
        <v>7</v>
      </c>
      <c r="B10" s="92" t="s">
        <v>463</v>
      </c>
      <c r="C10" s="92" t="s">
        <v>464</v>
      </c>
      <c r="D10" s="92" t="s">
        <v>465</v>
      </c>
      <c r="E10" s="92">
        <v>35.4</v>
      </c>
      <c r="F10" s="92">
        <v>31.67</v>
      </c>
      <c r="G10" s="92">
        <f t="shared" si="0"/>
        <v>67.07</v>
      </c>
      <c r="H10" s="92">
        <v>1</v>
      </c>
      <c r="I10" s="73" t="s">
        <v>572</v>
      </c>
    </row>
    <row r="11" spans="1:9" ht="17.25" customHeight="1">
      <c r="A11" s="92">
        <v>8</v>
      </c>
      <c r="B11" s="92" t="s">
        <v>466</v>
      </c>
      <c r="C11" s="92" t="s">
        <v>464</v>
      </c>
      <c r="D11" s="92" t="s">
        <v>467</v>
      </c>
      <c r="E11" s="92">
        <v>34.2</v>
      </c>
      <c r="F11" s="92">
        <v>30.03</v>
      </c>
      <c r="G11" s="92">
        <f t="shared" si="0"/>
        <v>64.23</v>
      </c>
      <c r="H11" s="92">
        <v>2</v>
      </c>
      <c r="I11" s="73"/>
    </row>
    <row r="12" spans="1:9" ht="17.25" customHeight="1">
      <c r="A12" s="92">
        <v>9</v>
      </c>
      <c r="B12" s="92" t="s">
        <v>468</v>
      </c>
      <c r="C12" s="92" t="s">
        <v>469</v>
      </c>
      <c r="D12" s="92" t="s">
        <v>470</v>
      </c>
      <c r="E12" s="92">
        <v>41.4</v>
      </c>
      <c r="F12" s="92">
        <v>30.02</v>
      </c>
      <c r="G12" s="92">
        <f t="shared" si="0"/>
        <v>71.42</v>
      </c>
      <c r="H12" s="92">
        <v>1</v>
      </c>
      <c r="I12" s="73" t="s">
        <v>572</v>
      </c>
    </row>
    <row r="13" spans="1:9" ht="17.25" customHeight="1">
      <c r="A13" s="92">
        <v>10</v>
      </c>
      <c r="B13" s="92" t="s">
        <v>471</v>
      </c>
      <c r="C13" s="92" t="s">
        <v>469</v>
      </c>
      <c r="D13" s="92" t="s">
        <v>472</v>
      </c>
      <c r="E13" s="92">
        <v>32.4</v>
      </c>
      <c r="F13" s="92">
        <v>28.14</v>
      </c>
      <c r="G13" s="92">
        <f t="shared" si="0"/>
        <v>60.54</v>
      </c>
      <c r="H13" s="92">
        <v>2</v>
      </c>
      <c r="I13" s="73"/>
    </row>
    <row r="14" spans="1:9" ht="17.25" customHeight="1">
      <c r="A14" s="92">
        <v>11</v>
      </c>
      <c r="B14" s="92" t="s">
        <v>473</v>
      </c>
      <c r="C14" s="92" t="s">
        <v>474</v>
      </c>
      <c r="D14" s="92" t="s">
        <v>475</v>
      </c>
      <c r="E14" s="92">
        <v>33</v>
      </c>
      <c r="F14" s="92">
        <v>30.4</v>
      </c>
      <c r="G14" s="93">
        <f t="shared" si="0"/>
        <v>63.4</v>
      </c>
      <c r="H14" s="92">
        <v>1</v>
      </c>
      <c r="I14" s="73" t="s">
        <v>572</v>
      </c>
    </row>
    <row r="15" spans="1:9" ht="17.25" customHeight="1">
      <c r="A15" s="92">
        <v>12</v>
      </c>
      <c r="B15" s="92" t="s">
        <v>476</v>
      </c>
      <c r="C15" s="92" t="s">
        <v>477</v>
      </c>
      <c r="D15" s="92" t="s">
        <v>478</v>
      </c>
      <c r="E15" s="92">
        <v>39.6</v>
      </c>
      <c r="F15" s="92">
        <v>31.28</v>
      </c>
      <c r="G15" s="92">
        <f t="shared" si="0"/>
        <v>70.88</v>
      </c>
      <c r="H15" s="92">
        <v>1</v>
      </c>
      <c r="I15" s="73" t="s">
        <v>572</v>
      </c>
    </row>
    <row r="16" spans="1:9" ht="17.25" customHeight="1">
      <c r="A16" s="92">
        <v>13</v>
      </c>
      <c r="B16" s="92" t="s">
        <v>479</v>
      </c>
      <c r="C16" s="92" t="s">
        <v>477</v>
      </c>
      <c r="D16" s="92" t="s">
        <v>480</v>
      </c>
      <c r="E16" s="92">
        <v>33</v>
      </c>
      <c r="F16" s="92">
        <v>31.81</v>
      </c>
      <c r="G16" s="92">
        <f t="shared" si="0"/>
        <v>64.81</v>
      </c>
      <c r="H16" s="92">
        <v>2</v>
      </c>
      <c r="I16" s="73" t="s">
        <v>572</v>
      </c>
    </row>
    <row r="17" spans="1:9" ht="17.25" customHeight="1">
      <c r="A17" s="92">
        <v>14</v>
      </c>
      <c r="B17" s="92" t="s">
        <v>481</v>
      </c>
      <c r="C17" s="92" t="s">
        <v>477</v>
      </c>
      <c r="D17" s="92" t="s">
        <v>482</v>
      </c>
      <c r="E17" s="92">
        <v>30.6</v>
      </c>
      <c r="F17" s="92">
        <v>30.87</v>
      </c>
      <c r="G17" s="92">
        <f t="shared" si="0"/>
        <v>61.47</v>
      </c>
      <c r="H17" s="92">
        <v>3</v>
      </c>
      <c r="I17" s="73"/>
    </row>
    <row r="18" spans="1:9" ht="17.25" customHeight="1">
      <c r="A18" s="92">
        <v>16</v>
      </c>
      <c r="B18" s="92" t="s">
        <v>483</v>
      </c>
      <c r="C18" s="92" t="s">
        <v>484</v>
      </c>
      <c r="D18" s="92" t="s">
        <v>485</v>
      </c>
      <c r="E18" s="92">
        <v>37.2</v>
      </c>
      <c r="F18" s="92">
        <v>33.08</v>
      </c>
      <c r="G18" s="92">
        <f>E18+F18</f>
        <v>70.28</v>
      </c>
      <c r="H18" s="92">
        <v>1</v>
      </c>
      <c r="I18" s="73" t="s">
        <v>572</v>
      </c>
    </row>
    <row r="19" spans="1:9" ht="17.25" customHeight="1">
      <c r="A19" s="92">
        <v>15</v>
      </c>
      <c r="B19" s="92" t="s">
        <v>486</v>
      </c>
      <c r="C19" s="92" t="s">
        <v>484</v>
      </c>
      <c r="D19" s="92" t="s">
        <v>487</v>
      </c>
      <c r="E19" s="92">
        <v>37.8</v>
      </c>
      <c r="F19" s="92">
        <v>31.09</v>
      </c>
      <c r="G19" s="92">
        <f>E19+F19</f>
        <v>68.89</v>
      </c>
      <c r="H19" s="92">
        <v>2</v>
      </c>
      <c r="I19" s="73" t="s">
        <v>572</v>
      </c>
    </row>
    <row r="20" spans="1:9" ht="17.25" customHeight="1">
      <c r="A20" s="92">
        <v>17</v>
      </c>
      <c r="B20" s="92" t="s">
        <v>488</v>
      </c>
      <c r="C20" s="92" t="s">
        <v>484</v>
      </c>
      <c r="D20" s="92" t="s">
        <v>489</v>
      </c>
      <c r="E20" s="92">
        <v>35.4</v>
      </c>
      <c r="F20" s="92">
        <v>28.66</v>
      </c>
      <c r="G20" s="92">
        <f t="shared" si="0"/>
        <v>64.06</v>
      </c>
      <c r="H20" s="92">
        <v>3</v>
      </c>
      <c r="I20" s="73"/>
    </row>
    <row r="21" spans="1:9" ht="17.25" customHeight="1">
      <c r="A21" s="92">
        <v>18</v>
      </c>
      <c r="B21" s="92" t="s">
        <v>490</v>
      </c>
      <c r="C21" s="92" t="s">
        <v>491</v>
      </c>
      <c r="D21" s="92" t="s">
        <v>492</v>
      </c>
      <c r="E21" s="92">
        <v>36</v>
      </c>
      <c r="F21" s="92">
        <v>33.04</v>
      </c>
      <c r="G21" s="92">
        <f t="shared" si="0"/>
        <v>69.03999999999999</v>
      </c>
      <c r="H21" s="92">
        <v>1</v>
      </c>
      <c r="I21" s="73" t="s">
        <v>572</v>
      </c>
    </row>
    <row r="22" spans="1:9" ht="17.25" customHeight="1">
      <c r="A22" s="92">
        <v>20</v>
      </c>
      <c r="B22" s="92" t="s">
        <v>493</v>
      </c>
      <c r="C22" s="92" t="s">
        <v>491</v>
      </c>
      <c r="D22" s="92" t="s">
        <v>494</v>
      </c>
      <c r="E22" s="92">
        <v>36</v>
      </c>
      <c r="F22" s="92">
        <v>30.02</v>
      </c>
      <c r="G22" s="92">
        <f>E22+F22</f>
        <v>66.02</v>
      </c>
      <c r="H22" s="92">
        <v>2</v>
      </c>
      <c r="I22" s="73"/>
    </row>
    <row r="23" spans="1:9" ht="17.25" customHeight="1">
      <c r="A23" s="92">
        <v>19</v>
      </c>
      <c r="B23" s="92" t="s">
        <v>495</v>
      </c>
      <c r="C23" s="92" t="s">
        <v>491</v>
      </c>
      <c r="D23" s="92" t="s">
        <v>496</v>
      </c>
      <c r="E23" s="92">
        <v>36</v>
      </c>
      <c r="F23" s="92">
        <v>28.42</v>
      </c>
      <c r="G23" s="92">
        <f>E23+F23</f>
        <v>64.42</v>
      </c>
      <c r="H23" s="92">
        <v>3</v>
      </c>
      <c r="I23" s="73"/>
    </row>
    <row r="24" spans="1:9" ht="17.25" customHeight="1">
      <c r="A24" s="92">
        <v>21</v>
      </c>
      <c r="B24" s="92" t="s">
        <v>497</v>
      </c>
      <c r="C24" s="92" t="s">
        <v>498</v>
      </c>
      <c r="D24" s="92" t="s">
        <v>499</v>
      </c>
      <c r="E24" s="92">
        <v>42</v>
      </c>
      <c r="F24" s="92">
        <v>33.66</v>
      </c>
      <c r="G24" s="92">
        <f t="shared" si="0"/>
        <v>75.66</v>
      </c>
      <c r="H24" s="92">
        <v>1</v>
      </c>
      <c r="I24" s="73" t="s">
        <v>572</v>
      </c>
    </row>
    <row r="25" spans="1:9" ht="17.25" customHeight="1">
      <c r="A25" s="92">
        <v>22</v>
      </c>
      <c r="B25" s="92" t="s">
        <v>500</v>
      </c>
      <c r="C25" s="92" t="s">
        <v>498</v>
      </c>
      <c r="D25" s="92" t="s">
        <v>501</v>
      </c>
      <c r="E25" s="92">
        <v>40.2</v>
      </c>
      <c r="F25" s="92">
        <v>30.39</v>
      </c>
      <c r="G25" s="92">
        <f t="shared" si="0"/>
        <v>70.59</v>
      </c>
      <c r="H25" s="92">
        <v>2</v>
      </c>
      <c r="I25" s="7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E1">
      <selection activeCell="M5" sqref="M5"/>
    </sheetView>
  </sheetViews>
  <sheetFormatPr defaultColWidth="9.00390625" defaultRowHeight="14.25"/>
  <cols>
    <col min="2" max="2" width="12.625" style="0" customWidth="1"/>
    <col min="3" max="3" width="15.375" style="0" customWidth="1"/>
    <col min="4" max="4" width="19.75390625" style="0" customWidth="1"/>
    <col min="5" max="5" width="17.50390625" style="0" customWidth="1"/>
    <col min="10" max="10" width="18.625" style="0" customWidth="1"/>
  </cols>
  <sheetData>
    <row r="1" spans="1:10" ht="18.75">
      <c r="A1" s="102" t="s">
        <v>564</v>
      </c>
      <c r="B1" s="102"/>
      <c r="C1" s="102"/>
      <c r="D1" s="102"/>
      <c r="E1" s="102"/>
      <c r="F1" s="102"/>
      <c r="G1" s="102"/>
      <c r="H1" s="102"/>
      <c r="I1" s="102"/>
      <c r="J1" s="102"/>
    </row>
    <row r="3" spans="1:10" ht="14.25">
      <c r="A3" s="33" t="s">
        <v>100</v>
      </c>
      <c r="B3" s="34" t="s">
        <v>101</v>
      </c>
      <c r="C3" s="34" t="s">
        <v>102</v>
      </c>
      <c r="D3" s="34" t="s">
        <v>103</v>
      </c>
      <c r="E3" s="34" t="s">
        <v>104</v>
      </c>
      <c r="F3" s="34" t="s">
        <v>105</v>
      </c>
      <c r="G3" s="34" t="s">
        <v>106</v>
      </c>
      <c r="H3" s="34" t="s">
        <v>553</v>
      </c>
      <c r="I3" s="34" t="s">
        <v>447</v>
      </c>
      <c r="J3" s="4" t="s">
        <v>574</v>
      </c>
    </row>
    <row r="4" spans="1:10" ht="18" customHeight="1">
      <c r="A4" s="77">
        <v>1</v>
      </c>
      <c r="B4" s="78" t="s">
        <v>507</v>
      </c>
      <c r="C4" s="77" t="s">
        <v>508</v>
      </c>
      <c r="D4" s="77" t="s">
        <v>509</v>
      </c>
      <c r="E4" s="81">
        <v>5352410012520</v>
      </c>
      <c r="F4" s="78">
        <v>66</v>
      </c>
      <c r="G4" s="77">
        <v>76.8</v>
      </c>
      <c r="H4" s="77">
        <f aca="true" t="shared" si="0" ref="H4:H30">SUM(F4:G4)</f>
        <v>142.8</v>
      </c>
      <c r="I4" s="77">
        <v>1</v>
      </c>
      <c r="J4" s="86" t="s">
        <v>572</v>
      </c>
    </row>
    <row r="5" spans="1:10" ht="18" customHeight="1">
      <c r="A5" s="77">
        <v>2</v>
      </c>
      <c r="B5" s="78" t="s">
        <v>510</v>
      </c>
      <c r="C5" s="79" t="s">
        <v>511</v>
      </c>
      <c r="D5" s="77" t="s">
        <v>509</v>
      </c>
      <c r="E5" s="81">
        <v>5352410012601</v>
      </c>
      <c r="F5" s="78">
        <v>61</v>
      </c>
      <c r="G5" s="77">
        <v>79.1</v>
      </c>
      <c r="H5" s="77">
        <f t="shared" si="0"/>
        <v>140.1</v>
      </c>
      <c r="I5" s="77">
        <v>1</v>
      </c>
      <c r="J5" s="86" t="s">
        <v>572</v>
      </c>
    </row>
    <row r="6" spans="1:10" ht="18" customHeight="1">
      <c r="A6" s="77">
        <v>3</v>
      </c>
      <c r="B6" s="78" t="s">
        <v>512</v>
      </c>
      <c r="C6" s="79" t="s">
        <v>513</v>
      </c>
      <c r="D6" s="77" t="s">
        <v>514</v>
      </c>
      <c r="E6" s="81">
        <v>5352410012606</v>
      </c>
      <c r="F6" s="78">
        <v>59</v>
      </c>
      <c r="G6" s="77" t="s">
        <v>552</v>
      </c>
      <c r="H6" s="77">
        <f t="shared" si="0"/>
        <v>59</v>
      </c>
      <c r="I6" s="80"/>
      <c r="J6" s="86"/>
    </row>
    <row r="7" spans="1:10" ht="18" customHeight="1">
      <c r="A7" s="77">
        <v>4</v>
      </c>
      <c r="B7" s="78" t="s">
        <v>515</v>
      </c>
      <c r="C7" s="79" t="s">
        <v>513</v>
      </c>
      <c r="D7" s="77" t="s">
        <v>516</v>
      </c>
      <c r="E7" s="81">
        <v>5352410012616</v>
      </c>
      <c r="F7" s="78">
        <v>68</v>
      </c>
      <c r="G7" s="77">
        <v>78.5</v>
      </c>
      <c r="H7" s="77">
        <f t="shared" si="0"/>
        <v>146.5</v>
      </c>
      <c r="I7" s="77">
        <v>1</v>
      </c>
      <c r="J7" s="86" t="s">
        <v>572</v>
      </c>
    </row>
    <row r="8" spans="1:10" ht="18" customHeight="1">
      <c r="A8" s="77">
        <v>5</v>
      </c>
      <c r="B8" s="78" t="s">
        <v>517</v>
      </c>
      <c r="C8" s="79" t="s">
        <v>513</v>
      </c>
      <c r="D8" s="77" t="s">
        <v>518</v>
      </c>
      <c r="E8" s="81">
        <v>5352410012621</v>
      </c>
      <c r="F8" s="78">
        <v>65</v>
      </c>
      <c r="G8" s="77">
        <v>76.1</v>
      </c>
      <c r="H8" s="77">
        <f t="shared" si="0"/>
        <v>141.1</v>
      </c>
      <c r="I8" s="77">
        <v>1</v>
      </c>
      <c r="J8" s="86" t="s">
        <v>572</v>
      </c>
    </row>
    <row r="9" spans="1:10" ht="18" customHeight="1">
      <c r="A9" s="77">
        <v>6</v>
      </c>
      <c r="B9" s="78" t="s">
        <v>519</v>
      </c>
      <c r="C9" s="79" t="s">
        <v>513</v>
      </c>
      <c r="D9" s="77" t="s">
        <v>520</v>
      </c>
      <c r="E9" s="81">
        <v>5352410012619</v>
      </c>
      <c r="F9" s="78">
        <v>51</v>
      </c>
      <c r="G9" s="77">
        <v>78</v>
      </c>
      <c r="H9" s="77">
        <f t="shared" si="0"/>
        <v>129</v>
      </c>
      <c r="I9" s="77">
        <v>2</v>
      </c>
      <c r="J9" s="86"/>
    </row>
    <row r="10" spans="1:10" ht="18" customHeight="1">
      <c r="A10" s="77">
        <v>7</v>
      </c>
      <c r="B10" s="78" t="s">
        <v>521</v>
      </c>
      <c r="C10" s="79" t="s">
        <v>513</v>
      </c>
      <c r="D10" s="77" t="s">
        <v>522</v>
      </c>
      <c r="E10" s="81">
        <v>5352410012628</v>
      </c>
      <c r="F10" s="78">
        <v>70</v>
      </c>
      <c r="G10" s="77">
        <v>85.1</v>
      </c>
      <c r="H10" s="77">
        <f t="shared" si="0"/>
        <v>155.1</v>
      </c>
      <c r="I10" s="77">
        <v>1</v>
      </c>
      <c r="J10" s="86" t="s">
        <v>572</v>
      </c>
    </row>
    <row r="11" spans="1:10" ht="18" customHeight="1">
      <c r="A11" s="77">
        <v>8</v>
      </c>
      <c r="B11" s="78" t="s">
        <v>523</v>
      </c>
      <c r="C11" s="79" t="s">
        <v>513</v>
      </c>
      <c r="D11" s="77" t="s">
        <v>524</v>
      </c>
      <c r="E11" s="81">
        <v>5352410012713</v>
      </c>
      <c r="F11" s="78">
        <v>71</v>
      </c>
      <c r="G11" s="77">
        <v>77.4</v>
      </c>
      <c r="H11" s="77">
        <f t="shared" si="0"/>
        <v>148.4</v>
      </c>
      <c r="I11" s="77">
        <v>1</v>
      </c>
      <c r="J11" s="86" t="s">
        <v>572</v>
      </c>
    </row>
    <row r="12" spans="1:10" ht="18" customHeight="1">
      <c r="A12" s="77">
        <v>9</v>
      </c>
      <c r="B12" s="78" t="s">
        <v>525</v>
      </c>
      <c r="C12" s="79" t="s">
        <v>513</v>
      </c>
      <c r="D12" s="79" t="s">
        <v>526</v>
      </c>
      <c r="E12" s="81">
        <v>5352410012704</v>
      </c>
      <c r="F12" s="78">
        <v>67</v>
      </c>
      <c r="G12" s="77">
        <v>82</v>
      </c>
      <c r="H12" s="77">
        <f t="shared" si="0"/>
        <v>149</v>
      </c>
      <c r="I12" s="77">
        <v>2</v>
      </c>
      <c r="J12" s="86" t="s">
        <v>572</v>
      </c>
    </row>
    <row r="13" spans="1:10" ht="18" customHeight="1">
      <c r="A13" s="77">
        <v>10</v>
      </c>
      <c r="B13" s="78" t="s">
        <v>527</v>
      </c>
      <c r="C13" s="79" t="s">
        <v>513</v>
      </c>
      <c r="D13" s="79" t="s">
        <v>526</v>
      </c>
      <c r="E13" s="81">
        <v>5352410012711</v>
      </c>
      <c r="F13" s="78">
        <v>67</v>
      </c>
      <c r="G13" s="77">
        <v>80.8</v>
      </c>
      <c r="H13" s="77">
        <f t="shared" si="0"/>
        <v>147.8</v>
      </c>
      <c r="I13" s="77">
        <v>3</v>
      </c>
      <c r="J13" s="86"/>
    </row>
    <row r="14" spans="1:10" ht="18" customHeight="1">
      <c r="A14" s="77">
        <v>11</v>
      </c>
      <c r="B14" s="78" t="s">
        <v>528</v>
      </c>
      <c r="C14" s="79" t="s">
        <v>513</v>
      </c>
      <c r="D14" s="77" t="s">
        <v>529</v>
      </c>
      <c r="E14" s="81">
        <v>5352410012715</v>
      </c>
      <c r="F14" s="78">
        <v>61</v>
      </c>
      <c r="G14" s="77">
        <v>78.3</v>
      </c>
      <c r="H14" s="77">
        <f t="shared" si="0"/>
        <v>139.3</v>
      </c>
      <c r="I14" s="77">
        <v>1</v>
      </c>
      <c r="J14" s="86" t="s">
        <v>572</v>
      </c>
    </row>
    <row r="15" spans="1:10" ht="18" customHeight="1">
      <c r="A15" s="77">
        <v>12</v>
      </c>
      <c r="B15" s="78" t="s">
        <v>530</v>
      </c>
      <c r="C15" s="79" t="s">
        <v>513</v>
      </c>
      <c r="D15" s="77" t="s">
        <v>531</v>
      </c>
      <c r="E15" s="81">
        <v>5352410012915</v>
      </c>
      <c r="F15" s="78">
        <v>76</v>
      </c>
      <c r="G15" s="77">
        <v>83.2</v>
      </c>
      <c r="H15" s="77">
        <f t="shared" si="0"/>
        <v>159.2</v>
      </c>
      <c r="I15" s="77">
        <v>1</v>
      </c>
      <c r="J15" s="86" t="s">
        <v>572</v>
      </c>
    </row>
    <row r="16" spans="1:10" ht="18" customHeight="1">
      <c r="A16" s="77">
        <v>13</v>
      </c>
      <c r="B16" s="78" t="s">
        <v>532</v>
      </c>
      <c r="C16" s="79" t="s">
        <v>513</v>
      </c>
      <c r="D16" s="79" t="s">
        <v>533</v>
      </c>
      <c r="E16" s="81">
        <v>5352410013304</v>
      </c>
      <c r="F16" s="78">
        <v>76</v>
      </c>
      <c r="G16" s="77">
        <v>80.6</v>
      </c>
      <c r="H16" s="77">
        <f t="shared" si="0"/>
        <v>156.6</v>
      </c>
      <c r="I16" s="77">
        <v>2</v>
      </c>
      <c r="J16" s="86" t="s">
        <v>572</v>
      </c>
    </row>
    <row r="17" spans="1:10" ht="18" customHeight="1">
      <c r="A17" s="77">
        <v>14</v>
      </c>
      <c r="B17" s="78" t="s">
        <v>534</v>
      </c>
      <c r="C17" s="79" t="s">
        <v>513</v>
      </c>
      <c r="D17" s="79" t="s">
        <v>533</v>
      </c>
      <c r="E17" s="81">
        <v>5352410012917</v>
      </c>
      <c r="F17" s="78">
        <v>74</v>
      </c>
      <c r="G17" s="77">
        <v>82.7</v>
      </c>
      <c r="H17" s="77">
        <f t="shared" si="0"/>
        <v>156.7</v>
      </c>
      <c r="I17" s="77">
        <v>3</v>
      </c>
      <c r="J17" s="86" t="s">
        <v>572</v>
      </c>
    </row>
    <row r="18" spans="1:10" ht="18" customHeight="1">
      <c r="A18" s="77">
        <v>15</v>
      </c>
      <c r="B18" s="78" t="s">
        <v>535</v>
      </c>
      <c r="C18" s="79" t="s">
        <v>513</v>
      </c>
      <c r="D18" s="79" t="s">
        <v>533</v>
      </c>
      <c r="E18" s="81">
        <v>5352410012924</v>
      </c>
      <c r="F18" s="78">
        <v>74</v>
      </c>
      <c r="G18" s="77">
        <v>82.7</v>
      </c>
      <c r="H18" s="77">
        <f t="shared" si="0"/>
        <v>156.7</v>
      </c>
      <c r="I18" s="77">
        <v>4</v>
      </c>
      <c r="J18" s="86" t="s">
        <v>572</v>
      </c>
    </row>
    <row r="19" spans="1:10" ht="18" customHeight="1">
      <c r="A19" s="77">
        <v>16</v>
      </c>
      <c r="B19" s="78" t="s">
        <v>536</v>
      </c>
      <c r="C19" s="79" t="s">
        <v>513</v>
      </c>
      <c r="D19" s="79" t="s">
        <v>533</v>
      </c>
      <c r="E19" s="81">
        <v>5352410013303</v>
      </c>
      <c r="F19" s="78">
        <v>70</v>
      </c>
      <c r="G19" s="77">
        <v>86.9</v>
      </c>
      <c r="H19" s="77">
        <f t="shared" si="0"/>
        <v>156.9</v>
      </c>
      <c r="I19" s="77">
        <v>5</v>
      </c>
      <c r="J19" s="86" t="s">
        <v>572</v>
      </c>
    </row>
    <row r="20" spans="1:10" ht="18" customHeight="1">
      <c r="A20" s="77">
        <v>17</v>
      </c>
      <c r="B20" s="78" t="s">
        <v>537</v>
      </c>
      <c r="C20" s="79" t="s">
        <v>513</v>
      </c>
      <c r="D20" s="79" t="s">
        <v>533</v>
      </c>
      <c r="E20" s="81">
        <v>5352410012816</v>
      </c>
      <c r="F20" s="78">
        <v>77</v>
      </c>
      <c r="G20" s="77">
        <v>76.3</v>
      </c>
      <c r="H20" s="77">
        <f t="shared" si="0"/>
        <v>153.3</v>
      </c>
      <c r="I20" s="77">
        <v>6</v>
      </c>
      <c r="J20" s="86" t="s">
        <v>572</v>
      </c>
    </row>
    <row r="21" spans="1:10" ht="18" customHeight="1">
      <c r="A21" s="77">
        <v>18</v>
      </c>
      <c r="B21" s="78" t="s">
        <v>538</v>
      </c>
      <c r="C21" s="79" t="s">
        <v>513</v>
      </c>
      <c r="D21" s="79" t="s">
        <v>533</v>
      </c>
      <c r="E21" s="81">
        <v>5352410013319</v>
      </c>
      <c r="F21" s="78">
        <v>72</v>
      </c>
      <c r="G21" s="77">
        <v>83.4</v>
      </c>
      <c r="H21" s="77">
        <f t="shared" si="0"/>
        <v>155.4</v>
      </c>
      <c r="I21" s="77">
        <v>7</v>
      </c>
      <c r="J21" s="86" t="s">
        <v>572</v>
      </c>
    </row>
    <row r="22" spans="1:10" ht="30" customHeight="1">
      <c r="A22" s="83">
        <v>19</v>
      </c>
      <c r="B22" s="84" t="s">
        <v>539</v>
      </c>
      <c r="C22" s="79" t="s">
        <v>513</v>
      </c>
      <c r="D22" s="79" t="s">
        <v>533</v>
      </c>
      <c r="E22" s="85">
        <v>5352410012808</v>
      </c>
      <c r="F22" s="84">
        <v>70</v>
      </c>
      <c r="G22" s="83">
        <v>85.9</v>
      </c>
      <c r="H22" s="83">
        <f t="shared" si="0"/>
        <v>155.9</v>
      </c>
      <c r="I22" s="83">
        <v>8</v>
      </c>
      <c r="J22" s="87" t="s">
        <v>573</v>
      </c>
    </row>
    <row r="23" spans="1:10" ht="25.5" customHeight="1">
      <c r="A23" s="83">
        <v>20</v>
      </c>
      <c r="B23" s="84" t="s">
        <v>540</v>
      </c>
      <c r="C23" s="79" t="s">
        <v>513</v>
      </c>
      <c r="D23" s="79" t="s">
        <v>533</v>
      </c>
      <c r="E23" s="82">
        <v>5352410013019</v>
      </c>
      <c r="F23" s="84">
        <v>70</v>
      </c>
      <c r="G23" s="83">
        <v>83</v>
      </c>
      <c r="H23" s="83">
        <f t="shared" si="0"/>
        <v>153</v>
      </c>
      <c r="I23" s="83">
        <v>9</v>
      </c>
      <c r="J23" s="87" t="s">
        <v>570</v>
      </c>
    </row>
    <row r="24" spans="1:10" ht="18" customHeight="1">
      <c r="A24" s="77">
        <v>21</v>
      </c>
      <c r="B24" s="78" t="s">
        <v>541</v>
      </c>
      <c r="C24" s="79" t="s">
        <v>513</v>
      </c>
      <c r="D24" s="79" t="s">
        <v>533</v>
      </c>
      <c r="E24" s="81">
        <v>5352410013326</v>
      </c>
      <c r="F24" s="78">
        <v>71</v>
      </c>
      <c r="G24" s="77">
        <v>81.2</v>
      </c>
      <c r="H24" s="77">
        <f t="shared" si="0"/>
        <v>152.2</v>
      </c>
      <c r="I24" s="77">
        <v>10</v>
      </c>
      <c r="J24" s="86"/>
    </row>
    <row r="25" spans="1:10" ht="18" customHeight="1">
      <c r="A25" s="77">
        <v>22</v>
      </c>
      <c r="B25" s="78" t="s">
        <v>542</v>
      </c>
      <c r="C25" s="79" t="s">
        <v>513</v>
      </c>
      <c r="D25" s="79" t="s">
        <v>533</v>
      </c>
      <c r="E25" s="81">
        <v>5352410012828</v>
      </c>
      <c r="F25" s="78">
        <v>72</v>
      </c>
      <c r="G25" s="77">
        <v>79</v>
      </c>
      <c r="H25" s="77">
        <f t="shared" si="0"/>
        <v>151</v>
      </c>
      <c r="I25" s="77">
        <v>11</v>
      </c>
      <c r="J25" s="86"/>
    </row>
    <row r="26" spans="1:10" ht="18" customHeight="1">
      <c r="A26" s="77">
        <v>23</v>
      </c>
      <c r="B26" s="78" t="s">
        <v>543</v>
      </c>
      <c r="C26" s="79" t="s">
        <v>513</v>
      </c>
      <c r="D26" s="79" t="s">
        <v>533</v>
      </c>
      <c r="E26" s="81">
        <v>5352410012819</v>
      </c>
      <c r="F26" s="78">
        <v>70</v>
      </c>
      <c r="G26" s="77">
        <v>78.8</v>
      </c>
      <c r="H26" s="77">
        <f t="shared" si="0"/>
        <v>148.8</v>
      </c>
      <c r="I26" s="77">
        <v>12</v>
      </c>
      <c r="J26" s="86"/>
    </row>
    <row r="27" spans="1:10" ht="18" customHeight="1">
      <c r="A27" s="77">
        <v>24</v>
      </c>
      <c r="B27" s="78" t="s">
        <v>544</v>
      </c>
      <c r="C27" s="79" t="s">
        <v>513</v>
      </c>
      <c r="D27" s="77" t="s">
        <v>545</v>
      </c>
      <c r="E27" s="81">
        <v>5352410013330</v>
      </c>
      <c r="F27" s="78">
        <v>65</v>
      </c>
      <c r="G27" s="77">
        <v>77.9</v>
      </c>
      <c r="H27" s="77">
        <f t="shared" si="0"/>
        <v>142.9</v>
      </c>
      <c r="I27" s="77">
        <v>1</v>
      </c>
      <c r="J27" s="86" t="s">
        <v>572</v>
      </c>
    </row>
    <row r="28" spans="1:10" ht="18" customHeight="1">
      <c r="A28" s="77">
        <v>25</v>
      </c>
      <c r="B28" s="78" t="s">
        <v>546</v>
      </c>
      <c r="C28" s="79" t="s">
        <v>513</v>
      </c>
      <c r="D28" s="77" t="s">
        <v>547</v>
      </c>
      <c r="E28" s="81">
        <v>5352410013401</v>
      </c>
      <c r="F28" s="78">
        <v>43</v>
      </c>
      <c r="G28" s="77">
        <v>71.7</v>
      </c>
      <c r="H28" s="77">
        <f t="shared" si="0"/>
        <v>114.7</v>
      </c>
      <c r="I28" s="77">
        <v>2</v>
      </c>
      <c r="J28" s="86"/>
    </row>
    <row r="29" spans="1:10" ht="18" customHeight="1">
      <c r="A29" s="77">
        <v>26</v>
      </c>
      <c r="B29" s="78" t="s">
        <v>548</v>
      </c>
      <c r="C29" s="79" t="s">
        <v>513</v>
      </c>
      <c r="D29" s="77" t="s">
        <v>549</v>
      </c>
      <c r="E29" s="81">
        <v>5352410013404</v>
      </c>
      <c r="F29" s="78">
        <v>40</v>
      </c>
      <c r="G29" s="77">
        <v>64.2</v>
      </c>
      <c r="H29" s="77">
        <f t="shared" si="0"/>
        <v>104.2</v>
      </c>
      <c r="I29" s="77">
        <v>1</v>
      </c>
      <c r="J29" s="86" t="s">
        <v>572</v>
      </c>
    </row>
    <row r="30" spans="1:10" ht="18" customHeight="1">
      <c r="A30" s="77">
        <v>27</v>
      </c>
      <c r="B30" s="78" t="s">
        <v>550</v>
      </c>
      <c r="C30" s="79" t="s">
        <v>513</v>
      </c>
      <c r="D30" s="77" t="s">
        <v>551</v>
      </c>
      <c r="E30" s="81">
        <v>5352410013405</v>
      </c>
      <c r="F30" s="78">
        <v>74</v>
      </c>
      <c r="G30" s="77">
        <v>72.2</v>
      </c>
      <c r="H30" s="77">
        <f t="shared" si="0"/>
        <v>146.2</v>
      </c>
      <c r="I30" s="77">
        <v>1</v>
      </c>
      <c r="J30" s="86" t="s">
        <v>572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3" sqref="J3"/>
    </sheetView>
  </sheetViews>
  <sheetFormatPr defaultColWidth="9.00390625" defaultRowHeight="14.25"/>
  <cols>
    <col min="2" max="4" width="11.00390625" style="0" customWidth="1"/>
    <col min="5" max="5" width="16.25390625" style="0" customWidth="1"/>
    <col min="6" max="10" width="11.00390625" style="0" customWidth="1"/>
  </cols>
  <sheetData>
    <row r="1" spans="1:10" ht="20.25">
      <c r="A1" s="97" t="s">
        <v>565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4.25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30.75" customHeight="1">
      <c r="A3" s="13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 t="s">
        <v>555</v>
      </c>
      <c r="G3" s="14" t="s">
        <v>556</v>
      </c>
      <c r="H3" s="28" t="s">
        <v>554</v>
      </c>
      <c r="I3" s="14" t="s">
        <v>108</v>
      </c>
      <c r="J3" s="4" t="s">
        <v>561</v>
      </c>
    </row>
    <row r="4" spans="1:10" ht="28.5" customHeight="1">
      <c r="A4" s="15">
        <v>1</v>
      </c>
      <c r="B4" s="15" t="s">
        <v>109</v>
      </c>
      <c r="C4" s="15" t="s">
        <v>110</v>
      </c>
      <c r="D4" s="15" t="s">
        <v>111</v>
      </c>
      <c r="E4" s="16" t="s">
        <v>112</v>
      </c>
      <c r="F4" s="15">
        <v>40.2</v>
      </c>
      <c r="G4" s="15">
        <v>34.56</v>
      </c>
      <c r="H4" s="15">
        <v>74.76</v>
      </c>
      <c r="I4" s="15">
        <v>1</v>
      </c>
      <c r="J4" s="21" t="s">
        <v>572</v>
      </c>
    </row>
    <row r="5" spans="1:10" ht="28.5" customHeight="1">
      <c r="A5" s="15">
        <v>2</v>
      </c>
      <c r="B5" s="15" t="s">
        <v>113</v>
      </c>
      <c r="C5" s="15" t="s">
        <v>110</v>
      </c>
      <c r="D5" s="15" t="s">
        <v>111</v>
      </c>
      <c r="E5" s="16" t="s">
        <v>114</v>
      </c>
      <c r="F5" s="15">
        <v>37.8</v>
      </c>
      <c r="G5" s="15">
        <v>32.56</v>
      </c>
      <c r="H5" s="15">
        <v>70.36</v>
      </c>
      <c r="I5" s="18">
        <v>2</v>
      </c>
      <c r="J5" s="21" t="s">
        <v>572</v>
      </c>
    </row>
    <row r="6" spans="1:10" ht="28.5" customHeight="1">
      <c r="A6" s="15">
        <v>3</v>
      </c>
      <c r="B6" s="15" t="s">
        <v>115</v>
      </c>
      <c r="C6" s="15" t="s">
        <v>110</v>
      </c>
      <c r="D6" s="15" t="s">
        <v>111</v>
      </c>
      <c r="E6" s="16" t="s">
        <v>116</v>
      </c>
      <c r="F6" s="15">
        <v>36.6</v>
      </c>
      <c r="G6" s="15">
        <v>30.88</v>
      </c>
      <c r="H6" s="15">
        <v>67.48</v>
      </c>
      <c r="I6" s="15">
        <v>3</v>
      </c>
      <c r="J6" s="22"/>
    </row>
    <row r="7" spans="1:10" ht="28.5" customHeight="1">
      <c r="A7" s="15">
        <v>4</v>
      </c>
      <c r="B7" s="15" t="s">
        <v>117</v>
      </c>
      <c r="C7" s="15" t="s">
        <v>110</v>
      </c>
      <c r="D7" s="15" t="s">
        <v>111</v>
      </c>
      <c r="E7" s="16" t="s">
        <v>118</v>
      </c>
      <c r="F7" s="15">
        <v>36</v>
      </c>
      <c r="G7" s="15">
        <v>30.88</v>
      </c>
      <c r="H7" s="15">
        <v>66.88</v>
      </c>
      <c r="I7" s="18">
        <v>4</v>
      </c>
      <c r="J7" s="22"/>
    </row>
    <row r="8" spans="1:10" ht="28.5" customHeight="1">
      <c r="A8" s="15">
        <v>5</v>
      </c>
      <c r="B8" s="15" t="s">
        <v>119</v>
      </c>
      <c r="C8" s="15" t="s">
        <v>120</v>
      </c>
      <c r="D8" s="15" t="s">
        <v>111</v>
      </c>
      <c r="E8" s="16" t="s">
        <v>121</v>
      </c>
      <c r="F8" s="15">
        <v>42.6</v>
      </c>
      <c r="G8" s="15">
        <v>32.24</v>
      </c>
      <c r="H8" s="15">
        <v>74.84</v>
      </c>
      <c r="I8" s="18">
        <v>1</v>
      </c>
      <c r="J8" s="21" t="s">
        <v>572</v>
      </c>
    </row>
    <row r="9" spans="1:10" ht="28.5" customHeight="1">
      <c r="A9" s="15">
        <v>6</v>
      </c>
      <c r="B9" s="15" t="s">
        <v>122</v>
      </c>
      <c r="C9" s="15" t="s">
        <v>120</v>
      </c>
      <c r="D9" s="15" t="s">
        <v>111</v>
      </c>
      <c r="E9" s="16" t="s">
        <v>123</v>
      </c>
      <c r="F9" s="15">
        <v>39</v>
      </c>
      <c r="G9" s="15">
        <v>34.16</v>
      </c>
      <c r="H9" s="15">
        <v>73.16</v>
      </c>
      <c r="I9" s="18">
        <v>2</v>
      </c>
      <c r="J9" s="21" t="s">
        <v>572</v>
      </c>
    </row>
    <row r="10" spans="1:10" ht="28.5" customHeight="1">
      <c r="A10" s="15">
        <v>7</v>
      </c>
      <c r="B10" s="15" t="s">
        <v>124</v>
      </c>
      <c r="C10" s="15" t="s">
        <v>120</v>
      </c>
      <c r="D10" s="15" t="s">
        <v>111</v>
      </c>
      <c r="E10" s="16" t="s">
        <v>125</v>
      </c>
      <c r="F10" s="15">
        <v>37.8</v>
      </c>
      <c r="G10" s="15">
        <v>27.44</v>
      </c>
      <c r="H10" s="15">
        <v>65.24</v>
      </c>
      <c r="I10" s="18">
        <v>3</v>
      </c>
      <c r="J10" s="22"/>
    </row>
    <row r="11" spans="1:10" ht="28.5" customHeight="1">
      <c r="A11" s="15">
        <v>8</v>
      </c>
      <c r="B11" s="15" t="s">
        <v>126</v>
      </c>
      <c r="C11" s="15" t="s">
        <v>120</v>
      </c>
      <c r="D11" s="15" t="s">
        <v>111</v>
      </c>
      <c r="E11" s="16" t="s">
        <v>127</v>
      </c>
      <c r="F11" s="15">
        <v>36.6</v>
      </c>
      <c r="G11" s="15">
        <v>29.44</v>
      </c>
      <c r="H11" s="15">
        <v>66.04</v>
      </c>
      <c r="I11" s="18">
        <v>4</v>
      </c>
      <c r="J11" s="22"/>
    </row>
    <row r="12" spans="1:10" ht="28.5" customHeight="1">
      <c r="A12" s="15">
        <v>9</v>
      </c>
      <c r="B12" s="15" t="s">
        <v>128</v>
      </c>
      <c r="C12" s="15" t="s">
        <v>129</v>
      </c>
      <c r="D12" s="15" t="s">
        <v>111</v>
      </c>
      <c r="E12" s="16" t="s">
        <v>130</v>
      </c>
      <c r="F12" s="15">
        <v>35.4</v>
      </c>
      <c r="G12" s="15">
        <v>33.68</v>
      </c>
      <c r="H12" s="15">
        <v>69.08</v>
      </c>
      <c r="I12" s="18">
        <v>1</v>
      </c>
      <c r="J12" s="21" t="s">
        <v>572</v>
      </c>
    </row>
    <row r="13" spans="1:10" ht="28.5" customHeight="1">
      <c r="A13" s="15">
        <v>10</v>
      </c>
      <c r="B13" s="15" t="s">
        <v>131</v>
      </c>
      <c r="C13" s="15" t="s">
        <v>129</v>
      </c>
      <c r="D13" s="15" t="s">
        <v>111</v>
      </c>
      <c r="E13" s="16" t="s">
        <v>132</v>
      </c>
      <c r="F13" s="15">
        <v>40.2</v>
      </c>
      <c r="G13" s="15">
        <v>28.8</v>
      </c>
      <c r="H13" s="15">
        <v>69</v>
      </c>
      <c r="I13" s="18">
        <v>2</v>
      </c>
      <c r="J13" s="21" t="s">
        <v>572</v>
      </c>
    </row>
    <row r="14" spans="1:10" ht="28.5" customHeight="1">
      <c r="A14" s="15">
        <v>11</v>
      </c>
      <c r="B14" s="13" t="s">
        <v>133</v>
      </c>
      <c r="C14" s="13" t="s">
        <v>134</v>
      </c>
      <c r="D14" s="20" t="s">
        <v>135</v>
      </c>
      <c r="E14" s="16" t="s">
        <v>136</v>
      </c>
      <c r="F14" s="15">
        <v>33</v>
      </c>
      <c r="G14" s="15">
        <v>33.2</v>
      </c>
      <c r="H14" s="15">
        <v>66.2</v>
      </c>
      <c r="I14" s="18">
        <v>3</v>
      </c>
      <c r="J14" s="22"/>
    </row>
    <row r="15" spans="1:10" ht="28.5" customHeight="1">
      <c r="A15" s="15">
        <v>12</v>
      </c>
      <c r="B15" s="13" t="s">
        <v>137</v>
      </c>
      <c r="C15" s="13" t="s">
        <v>134</v>
      </c>
      <c r="D15" s="15" t="s">
        <v>138</v>
      </c>
      <c r="E15" s="16" t="s">
        <v>139</v>
      </c>
      <c r="F15" s="15">
        <v>32.4</v>
      </c>
      <c r="G15" s="15">
        <v>31.28</v>
      </c>
      <c r="H15" s="15">
        <v>63.68</v>
      </c>
      <c r="I15" s="18">
        <v>4</v>
      </c>
      <c r="J15" s="19"/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115" zoomScaleNormal="115" workbookViewId="0" topLeftCell="A25">
      <selection activeCell="L20" sqref="L20"/>
    </sheetView>
  </sheetViews>
  <sheetFormatPr defaultColWidth="9.00390625" defaultRowHeight="14.25"/>
  <cols>
    <col min="1" max="1" width="8.875" style="0" customWidth="1"/>
    <col min="2" max="2" width="21.75390625" style="0" customWidth="1"/>
    <col min="3" max="3" width="14.25390625" style="0" customWidth="1"/>
    <col min="4" max="4" width="4.375" style="0" customWidth="1"/>
    <col min="5" max="5" width="5.375" style="0" customWidth="1"/>
    <col min="6" max="6" width="7.375" style="1" customWidth="1"/>
    <col min="7" max="7" width="7.625" style="0" customWidth="1"/>
    <col min="8" max="8" width="7.75390625" style="0" customWidth="1"/>
    <col min="9" max="9" width="8.00390625" style="0" customWidth="1"/>
    <col min="10" max="10" width="8.875" style="0" customWidth="1"/>
    <col min="11" max="11" width="13.375" style="0" customWidth="1"/>
  </cols>
  <sheetData>
    <row r="1" spans="1:11" ht="26.25" customHeight="1">
      <c r="A1" s="101" t="s">
        <v>566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3" spans="1:11" ht="24">
      <c r="A3" s="2" t="s">
        <v>77</v>
      </c>
      <c r="B3" s="2" t="s">
        <v>78</v>
      </c>
      <c r="C3" s="3" t="s">
        <v>79</v>
      </c>
      <c r="D3" s="3" t="s">
        <v>80</v>
      </c>
      <c r="E3" s="3" t="s">
        <v>81</v>
      </c>
      <c r="F3" s="3" t="s">
        <v>82</v>
      </c>
      <c r="G3" s="2" t="s">
        <v>83</v>
      </c>
      <c r="H3" s="2" t="s">
        <v>84</v>
      </c>
      <c r="I3" s="2" t="s">
        <v>557</v>
      </c>
      <c r="J3" s="2" t="s">
        <v>85</v>
      </c>
      <c r="K3" s="4" t="s">
        <v>561</v>
      </c>
    </row>
    <row r="4" spans="1:11" ht="14.25">
      <c r="A4" s="6" t="s">
        <v>0</v>
      </c>
      <c r="B4" s="6" t="s">
        <v>1</v>
      </c>
      <c r="C4" s="6" t="s">
        <v>45</v>
      </c>
      <c r="D4" s="6">
        <v>1</v>
      </c>
      <c r="E4" s="6">
        <v>74</v>
      </c>
      <c r="F4" s="7">
        <f>E4*0.6</f>
        <v>44.4</v>
      </c>
      <c r="G4" s="8">
        <v>79.2</v>
      </c>
      <c r="H4" s="8">
        <f>G4*0.4</f>
        <v>31.680000000000003</v>
      </c>
      <c r="I4" s="8">
        <f>F4+H4</f>
        <v>76.08</v>
      </c>
      <c r="J4" s="6">
        <v>1</v>
      </c>
      <c r="K4" s="23" t="s">
        <v>572</v>
      </c>
    </row>
    <row r="5" spans="1:11" ht="14.25">
      <c r="A5" s="6" t="s">
        <v>2</v>
      </c>
      <c r="B5" s="6" t="s">
        <v>1</v>
      </c>
      <c r="C5" s="6" t="s">
        <v>46</v>
      </c>
      <c r="D5" s="6">
        <v>1</v>
      </c>
      <c r="E5" s="6">
        <v>68</v>
      </c>
      <c r="F5" s="7">
        <f>E5*0.6</f>
        <v>40.8</v>
      </c>
      <c r="G5" s="8">
        <v>63</v>
      </c>
      <c r="H5" s="8">
        <f aca="true" t="shared" si="0" ref="H5:H29">G5*0.4</f>
        <v>25.200000000000003</v>
      </c>
      <c r="I5" s="8">
        <f>F5+H5</f>
        <v>66</v>
      </c>
      <c r="J5" s="6">
        <v>2</v>
      </c>
      <c r="K5" s="23"/>
    </row>
    <row r="6" spans="1:11" ht="6.75" customHeight="1">
      <c r="A6" s="6"/>
      <c r="B6" s="6"/>
      <c r="C6" s="6"/>
      <c r="D6" s="6"/>
      <c r="E6" s="6"/>
      <c r="F6" s="7"/>
      <c r="G6" s="8"/>
      <c r="H6" s="8"/>
      <c r="I6" s="8"/>
      <c r="J6" s="6"/>
      <c r="K6" s="23"/>
    </row>
    <row r="7" spans="1:11" ht="14.25">
      <c r="A7" s="6" t="s">
        <v>3</v>
      </c>
      <c r="B7" s="6" t="s">
        <v>4</v>
      </c>
      <c r="C7" s="6" t="s">
        <v>47</v>
      </c>
      <c r="D7" s="6">
        <v>1</v>
      </c>
      <c r="E7" s="6">
        <v>64</v>
      </c>
      <c r="F7" s="7">
        <f>E7*0.6</f>
        <v>38.4</v>
      </c>
      <c r="G7" s="8">
        <v>84.4</v>
      </c>
      <c r="H7" s="8">
        <f t="shared" si="0"/>
        <v>33.760000000000005</v>
      </c>
      <c r="I7" s="8">
        <f>F7+H7</f>
        <v>72.16</v>
      </c>
      <c r="J7" s="6">
        <v>1</v>
      </c>
      <c r="K7" s="23" t="s">
        <v>572</v>
      </c>
    </row>
    <row r="8" spans="1:11" ht="6.75" customHeight="1">
      <c r="A8" s="6"/>
      <c r="B8" s="6"/>
      <c r="C8" s="6"/>
      <c r="D8" s="6"/>
      <c r="E8" s="6"/>
      <c r="F8" s="7"/>
      <c r="G8" s="8"/>
      <c r="H8" s="8"/>
      <c r="I8" s="8"/>
      <c r="J8" s="6"/>
      <c r="K8" s="23"/>
    </row>
    <row r="9" spans="1:11" ht="14.25">
      <c r="A9" s="6" t="s">
        <v>73</v>
      </c>
      <c r="B9" s="6" t="s">
        <v>5</v>
      </c>
      <c r="C9" s="6" t="s">
        <v>74</v>
      </c>
      <c r="D9" s="6">
        <v>1</v>
      </c>
      <c r="E9" s="6">
        <v>53</v>
      </c>
      <c r="F9" s="7">
        <f>E9*0.6</f>
        <v>31.799999999999997</v>
      </c>
      <c r="G9" s="9">
        <v>75</v>
      </c>
      <c r="H9" s="8">
        <f>G9*0.4</f>
        <v>30</v>
      </c>
      <c r="I9" s="8">
        <f>F9+H9</f>
        <v>61.8</v>
      </c>
      <c r="J9" s="10" t="s">
        <v>86</v>
      </c>
      <c r="K9" s="23" t="s">
        <v>572</v>
      </c>
    </row>
    <row r="10" spans="1:11" ht="14.25">
      <c r="A10" s="6" t="s">
        <v>6</v>
      </c>
      <c r="B10" s="6" t="s">
        <v>5</v>
      </c>
      <c r="C10" s="6" t="s">
        <v>48</v>
      </c>
      <c r="D10" s="6">
        <v>1</v>
      </c>
      <c r="E10" s="6">
        <v>54</v>
      </c>
      <c r="F10" s="7">
        <f>E10*0.6</f>
        <v>32.4</v>
      </c>
      <c r="G10" s="8">
        <v>72</v>
      </c>
      <c r="H10" s="8">
        <f t="shared" si="0"/>
        <v>28.8</v>
      </c>
      <c r="I10" s="8">
        <f>F10+H10</f>
        <v>61.2</v>
      </c>
      <c r="J10" s="6">
        <v>2</v>
      </c>
      <c r="K10" s="23"/>
    </row>
    <row r="11" spans="1:11" ht="7.5" customHeight="1">
      <c r="A11" s="6"/>
      <c r="B11" s="6"/>
      <c r="C11" s="6"/>
      <c r="D11" s="6"/>
      <c r="E11" s="6"/>
      <c r="F11" s="7"/>
      <c r="G11" s="9"/>
      <c r="H11" s="8"/>
      <c r="I11" s="8"/>
      <c r="J11" s="10"/>
      <c r="K11" s="23"/>
    </row>
    <row r="12" spans="1:11" ht="14.25">
      <c r="A12" s="6" t="s">
        <v>7</v>
      </c>
      <c r="B12" s="6" t="s">
        <v>8</v>
      </c>
      <c r="C12" s="6" t="s">
        <v>49</v>
      </c>
      <c r="D12" s="6">
        <v>1</v>
      </c>
      <c r="E12" s="6">
        <v>68</v>
      </c>
      <c r="F12" s="7">
        <f>E12*0.6</f>
        <v>40.8</v>
      </c>
      <c r="G12" s="9">
        <v>76.2</v>
      </c>
      <c r="H12" s="8">
        <f t="shared" si="0"/>
        <v>30.480000000000004</v>
      </c>
      <c r="I12" s="8">
        <f>F12+H12</f>
        <v>71.28</v>
      </c>
      <c r="J12" s="10" t="s">
        <v>86</v>
      </c>
      <c r="K12" s="23" t="s">
        <v>572</v>
      </c>
    </row>
    <row r="13" spans="1:11" ht="14.25">
      <c r="A13" s="6" t="s">
        <v>10</v>
      </c>
      <c r="B13" s="6" t="s">
        <v>8</v>
      </c>
      <c r="C13" s="6" t="s">
        <v>51</v>
      </c>
      <c r="D13" s="6">
        <v>1</v>
      </c>
      <c r="E13" s="6">
        <v>67</v>
      </c>
      <c r="F13" s="7">
        <f>E13*0.6</f>
        <v>40.199999999999996</v>
      </c>
      <c r="G13" s="8">
        <v>73.6</v>
      </c>
      <c r="H13" s="8">
        <f>G13*0.4</f>
        <v>29.439999999999998</v>
      </c>
      <c r="I13" s="8">
        <f>F13+H13</f>
        <v>69.63999999999999</v>
      </c>
      <c r="J13" s="6">
        <v>2</v>
      </c>
      <c r="K13" s="23"/>
    </row>
    <row r="14" spans="1:11" ht="14.25">
      <c r="A14" s="6" t="s">
        <v>9</v>
      </c>
      <c r="B14" s="6" t="s">
        <v>8</v>
      </c>
      <c r="C14" s="6" t="s">
        <v>50</v>
      </c>
      <c r="D14" s="6">
        <v>1</v>
      </c>
      <c r="E14" s="6">
        <v>67</v>
      </c>
      <c r="F14" s="7">
        <f>E14*0.6</f>
        <v>40.199999999999996</v>
      </c>
      <c r="G14" s="9">
        <v>64.2</v>
      </c>
      <c r="H14" s="8">
        <f t="shared" si="0"/>
        <v>25.680000000000003</v>
      </c>
      <c r="I14" s="8">
        <f>F14+H14</f>
        <v>65.88</v>
      </c>
      <c r="J14" s="10" t="s">
        <v>88</v>
      </c>
      <c r="K14" s="23"/>
    </row>
    <row r="15" spans="1:11" ht="5.25" customHeight="1">
      <c r="A15" s="6"/>
      <c r="B15" s="6"/>
      <c r="C15" s="6"/>
      <c r="D15" s="6"/>
      <c r="E15" s="6"/>
      <c r="F15" s="7"/>
      <c r="G15" s="8"/>
      <c r="H15" s="8"/>
      <c r="I15" s="8"/>
      <c r="J15" s="6"/>
      <c r="K15" s="23"/>
    </row>
    <row r="16" spans="1:11" ht="14.25">
      <c r="A16" s="6" t="s">
        <v>11</v>
      </c>
      <c r="B16" s="6" t="s">
        <v>12</v>
      </c>
      <c r="C16" s="6" t="s">
        <v>52</v>
      </c>
      <c r="D16" s="6">
        <v>1</v>
      </c>
      <c r="E16" s="6">
        <v>65</v>
      </c>
      <c r="F16" s="7">
        <f>E16*0.6</f>
        <v>39</v>
      </c>
      <c r="G16" s="8">
        <v>78.8</v>
      </c>
      <c r="H16" s="8">
        <f t="shared" si="0"/>
        <v>31.52</v>
      </c>
      <c r="I16" s="8">
        <f>F16+H16</f>
        <v>70.52</v>
      </c>
      <c r="J16" s="6">
        <v>1</v>
      </c>
      <c r="K16" s="23" t="s">
        <v>572</v>
      </c>
    </row>
    <row r="17" spans="1:11" ht="14.25">
      <c r="A17" s="6" t="s">
        <v>13</v>
      </c>
      <c r="B17" s="6" t="s">
        <v>12</v>
      </c>
      <c r="C17" s="6" t="s">
        <v>53</v>
      </c>
      <c r="D17" s="6">
        <v>1</v>
      </c>
      <c r="E17" s="6">
        <v>62</v>
      </c>
      <c r="F17" s="7">
        <f>E17*0.6</f>
        <v>37.199999999999996</v>
      </c>
      <c r="G17" s="8">
        <v>69.6</v>
      </c>
      <c r="H17" s="8">
        <f t="shared" si="0"/>
        <v>27.84</v>
      </c>
      <c r="I17" s="8">
        <f>F17+H17</f>
        <v>65.03999999999999</v>
      </c>
      <c r="J17" s="6">
        <v>2</v>
      </c>
      <c r="K17" s="23"/>
    </row>
    <row r="18" spans="1:11" ht="10.5" customHeight="1">
      <c r="A18" s="6"/>
      <c r="B18" s="6"/>
      <c r="C18" s="6"/>
      <c r="D18" s="6"/>
      <c r="E18" s="6"/>
      <c r="F18" s="7"/>
      <c r="G18" s="8"/>
      <c r="H18" s="8"/>
      <c r="I18" s="8"/>
      <c r="J18" s="6"/>
      <c r="K18" s="23"/>
    </row>
    <row r="19" spans="1:11" ht="14.25">
      <c r="A19" s="6" t="s">
        <v>15</v>
      </c>
      <c r="B19" s="6" t="s">
        <v>14</v>
      </c>
      <c r="C19" s="6" t="s">
        <v>54</v>
      </c>
      <c r="D19" s="6">
        <v>1</v>
      </c>
      <c r="E19" s="6">
        <v>63</v>
      </c>
      <c r="F19" s="7">
        <f>E19*0.6</f>
        <v>37.8</v>
      </c>
      <c r="G19" s="8">
        <v>76.6</v>
      </c>
      <c r="H19" s="8">
        <f t="shared" si="0"/>
        <v>30.64</v>
      </c>
      <c r="I19" s="8">
        <f>F19+H19</f>
        <v>68.44</v>
      </c>
      <c r="J19" s="6">
        <v>1</v>
      </c>
      <c r="K19" s="23" t="s">
        <v>572</v>
      </c>
    </row>
    <row r="20" spans="1:11" ht="14.25">
      <c r="A20" s="6" t="s">
        <v>75</v>
      </c>
      <c r="B20" s="6" t="s">
        <v>14</v>
      </c>
      <c r="C20" s="6" t="s">
        <v>76</v>
      </c>
      <c r="D20" s="6">
        <v>1</v>
      </c>
      <c r="E20" s="6">
        <v>60</v>
      </c>
      <c r="F20" s="7">
        <f>E20*0.6</f>
        <v>36</v>
      </c>
      <c r="G20" s="8">
        <v>80.8</v>
      </c>
      <c r="H20" s="8">
        <f t="shared" si="0"/>
        <v>32.32</v>
      </c>
      <c r="I20" s="8">
        <f>F20+H20</f>
        <v>68.32</v>
      </c>
      <c r="J20" s="6">
        <v>2</v>
      </c>
      <c r="K20" s="23"/>
    </row>
    <row r="21" spans="1:11" ht="8.25" customHeight="1">
      <c r="A21" s="6"/>
      <c r="B21" s="6"/>
      <c r="C21" s="6"/>
      <c r="D21" s="6"/>
      <c r="E21" s="6"/>
      <c r="F21" s="7"/>
      <c r="G21" s="8"/>
      <c r="H21" s="8"/>
      <c r="I21" s="8"/>
      <c r="J21" s="6"/>
      <c r="K21" s="23"/>
    </row>
    <row r="22" spans="1:11" ht="14.25">
      <c r="A22" s="6" t="s">
        <v>16</v>
      </c>
      <c r="B22" s="6" t="s">
        <v>17</v>
      </c>
      <c r="C22" s="6" t="s">
        <v>55</v>
      </c>
      <c r="D22" s="6">
        <v>1</v>
      </c>
      <c r="E22" s="6">
        <v>67</v>
      </c>
      <c r="F22" s="7">
        <f>E22*0.6</f>
        <v>40.199999999999996</v>
      </c>
      <c r="G22" s="8">
        <v>76</v>
      </c>
      <c r="H22" s="8">
        <f t="shared" si="0"/>
        <v>30.400000000000002</v>
      </c>
      <c r="I22" s="8">
        <f>F22+H22</f>
        <v>70.6</v>
      </c>
      <c r="J22" s="10" t="s">
        <v>86</v>
      </c>
      <c r="K22" s="23" t="s">
        <v>572</v>
      </c>
    </row>
    <row r="23" spans="1:11" ht="14.25">
      <c r="A23" s="6" t="s">
        <v>18</v>
      </c>
      <c r="B23" s="6" t="s">
        <v>17</v>
      </c>
      <c r="C23" s="6" t="s">
        <v>56</v>
      </c>
      <c r="D23" s="6">
        <v>1</v>
      </c>
      <c r="E23" s="6">
        <v>63</v>
      </c>
      <c r="F23" s="7">
        <f>E23*0.6</f>
        <v>37.8</v>
      </c>
      <c r="G23" s="8">
        <v>77.2</v>
      </c>
      <c r="H23" s="8">
        <f t="shared" si="0"/>
        <v>30.880000000000003</v>
      </c>
      <c r="I23" s="8">
        <f>F23+H23</f>
        <v>68.68</v>
      </c>
      <c r="J23" s="10" t="s">
        <v>87</v>
      </c>
      <c r="K23" s="23"/>
    </row>
    <row r="24" spans="1:11" ht="6" customHeight="1">
      <c r="A24" s="6"/>
      <c r="B24" s="6"/>
      <c r="C24" s="6"/>
      <c r="D24" s="6"/>
      <c r="E24" s="6"/>
      <c r="F24" s="7"/>
      <c r="G24" s="8"/>
      <c r="H24" s="8"/>
      <c r="I24" s="8"/>
      <c r="J24" s="10"/>
      <c r="K24" s="23"/>
    </row>
    <row r="25" spans="1:11" ht="14.25">
      <c r="A25" s="6" t="s">
        <v>19</v>
      </c>
      <c r="B25" s="6" t="s">
        <v>20</v>
      </c>
      <c r="C25" s="6" t="s">
        <v>57</v>
      </c>
      <c r="D25" s="6">
        <v>1</v>
      </c>
      <c r="E25" s="6">
        <v>66</v>
      </c>
      <c r="F25" s="7">
        <f>E25*0.6</f>
        <v>39.6</v>
      </c>
      <c r="G25" s="8">
        <v>77.4</v>
      </c>
      <c r="H25" s="8">
        <f t="shared" si="0"/>
        <v>30.960000000000004</v>
      </c>
      <c r="I25" s="8">
        <f>F25+H25</f>
        <v>70.56</v>
      </c>
      <c r="J25" s="10" t="s">
        <v>86</v>
      </c>
      <c r="K25" s="23" t="s">
        <v>572</v>
      </c>
    </row>
    <row r="26" spans="1:11" ht="14.25">
      <c r="A26" s="6" t="s">
        <v>89</v>
      </c>
      <c r="B26" s="6" t="s">
        <v>20</v>
      </c>
      <c r="C26" s="5" t="s">
        <v>90</v>
      </c>
      <c r="D26" s="6">
        <v>1</v>
      </c>
      <c r="E26" s="11">
        <v>52</v>
      </c>
      <c r="F26" s="7">
        <f>E26*0.6</f>
        <v>31.2</v>
      </c>
      <c r="G26" s="8">
        <v>75</v>
      </c>
      <c r="H26" s="8">
        <f t="shared" si="0"/>
        <v>30</v>
      </c>
      <c r="I26" s="8">
        <f>F26+H26</f>
        <v>61.2</v>
      </c>
      <c r="J26" s="6">
        <v>2</v>
      </c>
      <c r="K26" s="23"/>
    </row>
    <row r="27" spans="1:11" ht="6.75" customHeight="1">
      <c r="A27" s="6"/>
      <c r="B27" s="6"/>
      <c r="C27" s="5"/>
      <c r="D27" s="6"/>
      <c r="E27" s="11"/>
      <c r="F27" s="7"/>
      <c r="G27" s="8"/>
      <c r="H27" s="8"/>
      <c r="I27" s="8"/>
      <c r="J27" s="6"/>
      <c r="K27" s="23"/>
    </row>
    <row r="28" spans="1:11" ht="14.25">
      <c r="A28" s="6" t="s">
        <v>21</v>
      </c>
      <c r="B28" s="6" t="s">
        <v>22</v>
      </c>
      <c r="C28" s="6" t="s">
        <v>58</v>
      </c>
      <c r="D28" s="6">
        <v>1</v>
      </c>
      <c r="E28" s="6">
        <v>53</v>
      </c>
      <c r="F28" s="7">
        <f>E28*0.6</f>
        <v>31.799999999999997</v>
      </c>
      <c r="G28" s="8">
        <v>69</v>
      </c>
      <c r="H28" s="8">
        <f t="shared" si="0"/>
        <v>27.6</v>
      </c>
      <c r="I28" s="8">
        <f>F28+H28</f>
        <v>59.4</v>
      </c>
      <c r="J28" s="6">
        <v>1</v>
      </c>
      <c r="K28" s="23" t="s">
        <v>572</v>
      </c>
    </row>
    <row r="29" spans="1:11" ht="14.25">
      <c r="A29" s="6" t="s">
        <v>23</v>
      </c>
      <c r="B29" s="6" t="s">
        <v>22</v>
      </c>
      <c r="C29" s="6" t="s">
        <v>59</v>
      </c>
      <c r="D29" s="6">
        <v>1</v>
      </c>
      <c r="E29" s="6">
        <v>50</v>
      </c>
      <c r="F29" s="7">
        <f>E29*0.6</f>
        <v>30</v>
      </c>
      <c r="G29" s="8">
        <v>57.2</v>
      </c>
      <c r="H29" s="8">
        <f t="shared" si="0"/>
        <v>22.880000000000003</v>
      </c>
      <c r="I29" s="8">
        <f>F29+H29</f>
        <v>52.88</v>
      </c>
      <c r="J29" s="6">
        <v>2</v>
      </c>
      <c r="K29" s="23"/>
    </row>
    <row r="30" spans="1:11" ht="12.75" customHeight="1">
      <c r="A30" s="6"/>
      <c r="B30" s="6"/>
      <c r="C30" s="6"/>
      <c r="D30" s="6"/>
      <c r="E30" s="6"/>
      <c r="F30" s="7"/>
      <c r="G30" s="8"/>
      <c r="H30" s="8"/>
      <c r="I30" s="8"/>
      <c r="J30" s="6"/>
      <c r="K30" s="23"/>
    </row>
    <row r="31" spans="1:11" ht="14.25">
      <c r="A31" s="6" t="s">
        <v>91</v>
      </c>
      <c r="B31" s="6" t="s">
        <v>24</v>
      </c>
      <c r="C31" s="5" t="s">
        <v>92</v>
      </c>
      <c r="D31" s="6">
        <v>1</v>
      </c>
      <c r="E31" s="5" t="s">
        <v>93</v>
      </c>
      <c r="F31" s="7">
        <f>E31*0.6</f>
        <v>26.4</v>
      </c>
      <c r="G31" s="6">
        <v>67.6</v>
      </c>
      <c r="H31" s="7">
        <f>G31*0.4</f>
        <v>27.04</v>
      </c>
      <c r="I31" s="7">
        <f>F31+H31</f>
        <v>53.44</v>
      </c>
      <c r="J31" s="6">
        <v>1</v>
      </c>
      <c r="K31" s="23" t="s">
        <v>572</v>
      </c>
    </row>
    <row r="32" spans="1:11" ht="14.25">
      <c r="A32" s="74" t="s">
        <v>25</v>
      </c>
      <c r="B32" s="74" t="s">
        <v>24</v>
      </c>
      <c r="C32" s="74" t="s">
        <v>60</v>
      </c>
      <c r="D32" s="74">
        <v>1</v>
      </c>
      <c r="E32" s="74">
        <v>54</v>
      </c>
      <c r="F32" s="75">
        <f>E32*0.6</f>
        <v>32.4</v>
      </c>
      <c r="G32" s="74"/>
      <c r="H32" s="75" t="s">
        <v>505</v>
      </c>
      <c r="I32" s="75" t="s">
        <v>505</v>
      </c>
      <c r="J32" s="12"/>
      <c r="K32" s="12"/>
    </row>
    <row r="33" spans="1:11" ht="6.75" customHeight="1">
      <c r="A33" s="6"/>
      <c r="B33" s="6"/>
      <c r="C33" s="5"/>
      <c r="D33" s="6"/>
      <c r="E33" s="5"/>
      <c r="F33" s="7"/>
      <c r="G33" s="6"/>
      <c r="H33" s="7"/>
      <c r="I33" s="7"/>
      <c r="J33" s="6"/>
      <c r="K33" s="23"/>
    </row>
    <row r="34" spans="1:11" ht="14.25">
      <c r="A34" s="6" t="s">
        <v>26</v>
      </c>
      <c r="B34" s="6" t="s">
        <v>27</v>
      </c>
      <c r="C34" s="6" t="s">
        <v>61</v>
      </c>
      <c r="D34" s="6">
        <v>1</v>
      </c>
      <c r="E34" s="6">
        <v>66</v>
      </c>
      <c r="F34" s="7">
        <f>E34*0.6</f>
        <v>39.6</v>
      </c>
      <c r="G34" s="6">
        <v>85</v>
      </c>
      <c r="H34" s="7">
        <f>G34*0.4</f>
        <v>34</v>
      </c>
      <c r="I34" s="7">
        <f>F34+H34</f>
        <v>73.6</v>
      </c>
      <c r="J34" s="6">
        <v>1</v>
      </c>
      <c r="K34" s="23" t="s">
        <v>572</v>
      </c>
    </row>
    <row r="35" spans="1:11" ht="14.25">
      <c r="A35" s="74" t="s">
        <v>502</v>
      </c>
      <c r="B35" s="74" t="s">
        <v>27</v>
      </c>
      <c r="C35" s="76" t="s">
        <v>503</v>
      </c>
      <c r="D35" s="74">
        <v>1</v>
      </c>
      <c r="E35" s="76" t="s">
        <v>504</v>
      </c>
      <c r="F35" s="75">
        <f>E35*0.6</f>
        <v>31.2</v>
      </c>
      <c r="G35" s="74"/>
      <c r="H35" s="75" t="s">
        <v>505</v>
      </c>
      <c r="I35" s="75" t="s">
        <v>505</v>
      </c>
      <c r="J35" s="12"/>
      <c r="K35" s="12"/>
    </row>
    <row r="36" spans="1:11" ht="6" customHeight="1">
      <c r="A36" s="6"/>
      <c r="B36" s="6"/>
      <c r="C36" s="5"/>
      <c r="D36" s="6"/>
      <c r="E36" s="5"/>
      <c r="F36" s="7"/>
      <c r="G36" s="6"/>
      <c r="H36" s="7"/>
      <c r="I36" s="7"/>
      <c r="J36" s="6"/>
      <c r="K36" s="23"/>
    </row>
    <row r="37" spans="1:11" ht="14.25">
      <c r="A37" s="6" t="s">
        <v>28</v>
      </c>
      <c r="B37" s="6" t="s">
        <v>29</v>
      </c>
      <c r="C37" s="6" t="s">
        <v>62</v>
      </c>
      <c r="D37" s="6">
        <v>1</v>
      </c>
      <c r="E37" s="6">
        <v>56</v>
      </c>
      <c r="F37" s="7">
        <f>E37*0.6</f>
        <v>33.6</v>
      </c>
      <c r="G37" s="6">
        <v>65</v>
      </c>
      <c r="H37" s="7">
        <f>G37*0.4</f>
        <v>26</v>
      </c>
      <c r="I37" s="7">
        <f>F37+H37</f>
        <v>59.6</v>
      </c>
      <c r="J37" s="6">
        <v>1</v>
      </c>
      <c r="K37" s="23" t="s">
        <v>572</v>
      </c>
    </row>
    <row r="38" spans="1:11" ht="14.25">
      <c r="A38" s="6" t="s">
        <v>30</v>
      </c>
      <c r="B38" s="6" t="s">
        <v>29</v>
      </c>
      <c r="C38" s="6" t="s">
        <v>63</v>
      </c>
      <c r="D38" s="6">
        <v>1</v>
      </c>
      <c r="E38" s="6">
        <v>54</v>
      </c>
      <c r="F38" s="7">
        <f>E38*0.6</f>
        <v>32.4</v>
      </c>
      <c r="G38" s="6">
        <v>65</v>
      </c>
      <c r="H38" s="7">
        <f>G38*0.4</f>
        <v>26</v>
      </c>
      <c r="I38" s="7">
        <f>F38+H38</f>
        <v>58.4</v>
      </c>
      <c r="J38" s="6">
        <v>2</v>
      </c>
      <c r="K38" s="23"/>
    </row>
    <row r="39" spans="1:11" ht="6" customHeight="1">
      <c r="A39" s="6"/>
      <c r="B39" s="6"/>
      <c r="C39" s="6"/>
      <c r="D39" s="6"/>
      <c r="E39" s="6"/>
      <c r="F39" s="7"/>
      <c r="G39" s="6"/>
      <c r="H39" s="7"/>
      <c r="I39" s="7"/>
      <c r="J39" s="6"/>
      <c r="K39" s="23"/>
    </row>
    <row r="40" spans="1:11" ht="14.25">
      <c r="A40" s="6" t="s">
        <v>32</v>
      </c>
      <c r="B40" s="6" t="s">
        <v>31</v>
      </c>
      <c r="C40" s="6" t="s">
        <v>64</v>
      </c>
      <c r="D40" s="6">
        <v>1</v>
      </c>
      <c r="E40" s="6">
        <v>66</v>
      </c>
      <c r="F40" s="7">
        <f>E40*0.6</f>
        <v>39.6</v>
      </c>
      <c r="G40" s="6">
        <v>76.2</v>
      </c>
      <c r="H40" s="7">
        <f>G40*0.4</f>
        <v>30.480000000000004</v>
      </c>
      <c r="I40" s="7">
        <f>F40+H40</f>
        <v>70.08000000000001</v>
      </c>
      <c r="J40" s="6">
        <v>1</v>
      </c>
      <c r="K40" s="23" t="s">
        <v>572</v>
      </c>
    </row>
    <row r="41" spans="1:11" ht="14.25">
      <c r="A41" s="6" t="s">
        <v>94</v>
      </c>
      <c r="B41" s="6" t="s">
        <v>31</v>
      </c>
      <c r="C41" s="5" t="s">
        <v>95</v>
      </c>
      <c r="D41" s="6">
        <v>1</v>
      </c>
      <c r="E41" s="5" t="s">
        <v>96</v>
      </c>
      <c r="F41" s="7">
        <f>E41*0.6</f>
        <v>28.2</v>
      </c>
      <c r="G41" s="6">
        <v>73.6</v>
      </c>
      <c r="H41" s="7">
        <f>G41*0.4</f>
        <v>29.439999999999998</v>
      </c>
      <c r="I41" s="7">
        <f>F41+H41</f>
        <v>57.64</v>
      </c>
      <c r="J41" s="6">
        <v>2</v>
      </c>
      <c r="K41" s="23"/>
    </row>
    <row r="42" spans="1:11" ht="7.5" customHeight="1">
      <c r="A42" s="6"/>
      <c r="B42" s="6"/>
      <c r="C42" s="5"/>
      <c r="D42" s="6"/>
      <c r="E42" s="5"/>
      <c r="F42" s="7"/>
      <c r="G42" s="6"/>
      <c r="H42" s="7"/>
      <c r="I42" s="7"/>
      <c r="J42" s="6"/>
      <c r="K42" s="23"/>
    </row>
    <row r="43" spans="1:11" ht="14.25">
      <c r="A43" s="6" t="s">
        <v>34</v>
      </c>
      <c r="B43" s="6" t="s">
        <v>33</v>
      </c>
      <c r="C43" s="6" t="s">
        <v>65</v>
      </c>
      <c r="D43" s="6">
        <v>1</v>
      </c>
      <c r="E43" s="6">
        <v>56</v>
      </c>
      <c r="F43" s="7">
        <f>E43*0.6</f>
        <v>33.6</v>
      </c>
      <c r="G43" s="6">
        <v>64</v>
      </c>
      <c r="H43" s="7">
        <f>G43*0.4</f>
        <v>25.6</v>
      </c>
      <c r="I43" s="7">
        <f>F43+H43</f>
        <v>59.2</v>
      </c>
      <c r="J43" s="6">
        <v>1</v>
      </c>
      <c r="K43" s="23" t="s">
        <v>572</v>
      </c>
    </row>
    <row r="44" spans="1:11" ht="6" customHeight="1">
      <c r="A44" s="6"/>
      <c r="B44" s="6"/>
      <c r="C44" s="6"/>
      <c r="D44" s="6"/>
      <c r="E44" s="6"/>
      <c r="F44" s="7"/>
      <c r="G44" s="6"/>
      <c r="H44" s="7"/>
      <c r="I44" s="7"/>
      <c r="J44" s="6"/>
      <c r="K44" s="23"/>
    </row>
    <row r="45" spans="1:11" ht="14.25">
      <c r="A45" s="6" t="s">
        <v>38</v>
      </c>
      <c r="B45" s="6" t="s">
        <v>36</v>
      </c>
      <c r="C45" s="6" t="s">
        <v>68</v>
      </c>
      <c r="D45" s="6">
        <v>1</v>
      </c>
      <c r="E45" s="6">
        <v>65</v>
      </c>
      <c r="F45" s="7">
        <f>E45*0.6</f>
        <v>39</v>
      </c>
      <c r="G45" s="6">
        <v>87.4</v>
      </c>
      <c r="H45" s="7">
        <f>G45*0.4</f>
        <v>34.96</v>
      </c>
      <c r="I45" s="7">
        <f>F45+H45</f>
        <v>73.96000000000001</v>
      </c>
      <c r="J45" s="6">
        <v>1</v>
      </c>
      <c r="K45" s="23" t="s">
        <v>572</v>
      </c>
    </row>
    <row r="46" spans="1:11" ht="24">
      <c r="A46" s="6" t="s">
        <v>37</v>
      </c>
      <c r="B46" s="6" t="s">
        <v>36</v>
      </c>
      <c r="C46" s="6" t="s">
        <v>67</v>
      </c>
      <c r="D46" s="6">
        <v>1</v>
      </c>
      <c r="E46" s="6">
        <v>65</v>
      </c>
      <c r="F46" s="7">
        <f>E46*0.6</f>
        <v>39</v>
      </c>
      <c r="G46" s="6">
        <v>78.8</v>
      </c>
      <c r="H46" s="7">
        <f>G46*0.4</f>
        <v>31.52</v>
      </c>
      <c r="I46" s="7">
        <f>F46+H46</f>
        <v>70.52</v>
      </c>
      <c r="J46" s="6">
        <v>2</v>
      </c>
      <c r="K46" s="23" t="s">
        <v>571</v>
      </c>
    </row>
    <row r="47" spans="1:11" ht="14.25">
      <c r="A47" s="6" t="s">
        <v>35</v>
      </c>
      <c r="B47" s="6" t="s">
        <v>36</v>
      </c>
      <c r="C47" s="6" t="s">
        <v>66</v>
      </c>
      <c r="D47" s="6">
        <v>1</v>
      </c>
      <c r="E47" s="6">
        <v>68</v>
      </c>
      <c r="F47" s="7">
        <f>E47*0.6</f>
        <v>40.8</v>
      </c>
      <c r="G47" s="6">
        <v>73.4</v>
      </c>
      <c r="H47" s="7">
        <f>G47*0.4</f>
        <v>29.360000000000003</v>
      </c>
      <c r="I47" s="7">
        <f>F47+H47</f>
        <v>70.16</v>
      </c>
      <c r="J47" s="6">
        <v>3</v>
      </c>
      <c r="K47" s="23"/>
    </row>
    <row r="48" spans="1:11" ht="6.75" customHeight="1">
      <c r="A48" s="6"/>
      <c r="B48" s="6"/>
      <c r="C48" s="6"/>
      <c r="D48" s="6"/>
      <c r="E48" s="6"/>
      <c r="F48" s="7"/>
      <c r="G48" s="6"/>
      <c r="H48" s="7"/>
      <c r="I48" s="7"/>
      <c r="J48" s="6"/>
      <c r="K48" s="23"/>
    </row>
    <row r="49" spans="1:11" ht="14.25">
      <c r="A49" s="74" t="s">
        <v>13</v>
      </c>
      <c r="B49" s="74" t="s">
        <v>39</v>
      </c>
      <c r="C49" s="74" t="s">
        <v>69</v>
      </c>
      <c r="D49" s="74">
        <v>1</v>
      </c>
      <c r="E49" s="74">
        <v>69</v>
      </c>
      <c r="F49" s="75">
        <f>E49*0.6</f>
        <v>41.4</v>
      </c>
      <c r="G49" s="74"/>
      <c r="H49" s="75" t="s">
        <v>505</v>
      </c>
      <c r="I49" s="75" t="s">
        <v>505</v>
      </c>
      <c r="J49" s="12"/>
      <c r="K49" s="12"/>
    </row>
    <row r="50" spans="1:11" ht="8.25" customHeight="1">
      <c r="A50" s="6"/>
      <c r="B50" s="6"/>
      <c r="C50" s="6"/>
      <c r="D50" s="6"/>
      <c r="E50" s="6"/>
      <c r="F50" s="7"/>
      <c r="G50" s="6"/>
      <c r="H50" s="7"/>
      <c r="I50" s="7"/>
      <c r="J50" s="6"/>
      <c r="K50" s="23"/>
    </row>
    <row r="51" spans="1:11" ht="14.25">
      <c r="A51" s="6" t="s">
        <v>42</v>
      </c>
      <c r="B51" s="6" t="s">
        <v>41</v>
      </c>
      <c r="C51" s="6" t="s">
        <v>71</v>
      </c>
      <c r="D51" s="6">
        <v>1</v>
      </c>
      <c r="E51" s="6">
        <v>69</v>
      </c>
      <c r="F51" s="7">
        <f>E51*0.6</f>
        <v>41.4</v>
      </c>
      <c r="G51" s="6">
        <v>76.4</v>
      </c>
      <c r="H51" s="7">
        <f>G51*0.4</f>
        <v>30.560000000000002</v>
      </c>
      <c r="I51" s="7">
        <f>F51+H51</f>
        <v>71.96000000000001</v>
      </c>
      <c r="J51" s="6">
        <v>1</v>
      </c>
      <c r="K51" s="23" t="s">
        <v>572</v>
      </c>
    </row>
    <row r="52" spans="1:11" ht="14.25">
      <c r="A52" s="6" t="s">
        <v>40</v>
      </c>
      <c r="B52" s="6" t="s">
        <v>41</v>
      </c>
      <c r="C52" s="6" t="s">
        <v>70</v>
      </c>
      <c r="D52" s="6">
        <v>1</v>
      </c>
      <c r="E52" s="6">
        <v>71</v>
      </c>
      <c r="F52" s="7">
        <f>E52*0.6</f>
        <v>42.6</v>
      </c>
      <c r="G52" s="6">
        <v>66</v>
      </c>
      <c r="H52" s="7">
        <f>G52*0.4</f>
        <v>26.400000000000002</v>
      </c>
      <c r="I52" s="7">
        <f>F52+H52</f>
        <v>69</v>
      </c>
      <c r="J52" s="6">
        <v>2</v>
      </c>
      <c r="K52" s="23"/>
    </row>
    <row r="53" spans="1:11" ht="6" customHeight="1">
      <c r="A53" s="6"/>
      <c r="B53" s="6"/>
      <c r="C53" s="6"/>
      <c r="D53" s="6"/>
      <c r="E53" s="6"/>
      <c r="F53" s="7"/>
      <c r="G53" s="6"/>
      <c r="H53" s="7"/>
      <c r="I53" s="7"/>
      <c r="J53" s="6"/>
      <c r="K53" s="23"/>
    </row>
    <row r="54" spans="1:11" ht="14.25">
      <c r="A54" s="6" t="s">
        <v>44</v>
      </c>
      <c r="B54" s="6" t="s">
        <v>43</v>
      </c>
      <c r="C54" s="6" t="s">
        <v>72</v>
      </c>
      <c r="D54" s="6">
        <v>1</v>
      </c>
      <c r="E54" s="6">
        <v>67</v>
      </c>
      <c r="F54" s="7">
        <f>E54*0.6</f>
        <v>40.199999999999996</v>
      </c>
      <c r="G54" s="6">
        <v>78.2</v>
      </c>
      <c r="H54" s="7">
        <f>G54*0.4</f>
        <v>31.28</v>
      </c>
      <c r="I54" s="7">
        <f>F54+H54</f>
        <v>71.47999999999999</v>
      </c>
      <c r="J54" s="6">
        <v>1</v>
      </c>
      <c r="K54" s="23" t="s">
        <v>572</v>
      </c>
    </row>
    <row r="55" spans="1:11" ht="14.25">
      <c r="A55" s="6" t="s">
        <v>97</v>
      </c>
      <c r="B55" s="6" t="s">
        <v>43</v>
      </c>
      <c r="C55" s="5" t="s">
        <v>98</v>
      </c>
      <c r="D55" s="6">
        <v>1</v>
      </c>
      <c r="E55" s="5" t="s">
        <v>99</v>
      </c>
      <c r="F55" s="7">
        <f>E55*0.6</f>
        <v>36.6</v>
      </c>
      <c r="G55" s="6">
        <v>73</v>
      </c>
      <c r="H55" s="7">
        <f>G55*0.4</f>
        <v>29.200000000000003</v>
      </c>
      <c r="I55" s="7">
        <f>F55+H55</f>
        <v>65.80000000000001</v>
      </c>
      <c r="J55" s="6">
        <v>2</v>
      </c>
      <c r="K55" s="23"/>
    </row>
    <row r="56" spans="1:11" ht="14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</sheetData>
  <mergeCells count="2">
    <mergeCell ref="A1:K1"/>
    <mergeCell ref="A56:K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N10" sqref="N10"/>
    </sheetView>
  </sheetViews>
  <sheetFormatPr defaultColWidth="9.00390625" defaultRowHeight="14.25"/>
  <cols>
    <col min="1" max="1" width="7.50390625" style="0" customWidth="1"/>
    <col min="3" max="3" width="21.125" style="0" customWidth="1"/>
    <col min="4" max="4" width="15.625" style="0" customWidth="1"/>
    <col min="11" max="11" width="12.375" style="0" customWidth="1"/>
  </cols>
  <sheetData>
    <row r="1" spans="1:11" ht="32.25" customHeight="1">
      <c r="A1" s="105" t="s">
        <v>567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7">
      <c r="A2" s="19" t="s">
        <v>327</v>
      </c>
      <c r="B2" s="47" t="s">
        <v>101</v>
      </c>
      <c r="C2" s="56" t="s">
        <v>328</v>
      </c>
      <c r="D2" s="47" t="s">
        <v>329</v>
      </c>
      <c r="E2" s="56" t="s">
        <v>330</v>
      </c>
      <c r="F2" s="56" t="s">
        <v>331</v>
      </c>
      <c r="G2" s="57" t="s">
        <v>332</v>
      </c>
      <c r="H2" s="58" t="s">
        <v>333</v>
      </c>
      <c r="I2" s="58" t="s">
        <v>334</v>
      </c>
      <c r="J2" s="58" t="s">
        <v>559</v>
      </c>
      <c r="K2" s="4" t="s">
        <v>561</v>
      </c>
    </row>
    <row r="3" spans="1:11" ht="14.25">
      <c r="A3" s="17">
        <v>1</v>
      </c>
      <c r="B3" s="47" t="s">
        <v>335</v>
      </c>
      <c r="C3" s="56" t="s">
        <v>336</v>
      </c>
      <c r="D3" s="47" t="s">
        <v>337</v>
      </c>
      <c r="E3" s="47">
        <v>58</v>
      </c>
      <c r="F3" s="47">
        <f aca="true" t="shared" si="0" ref="F3:F45">E3*0.6</f>
        <v>34.8</v>
      </c>
      <c r="G3" s="47">
        <v>74.4</v>
      </c>
      <c r="H3" s="47">
        <f aca="true" t="shared" si="1" ref="H3:H45">G3*0.4</f>
        <v>29.760000000000005</v>
      </c>
      <c r="I3" s="47">
        <f aca="true" t="shared" si="2" ref="I3:I45">F3+H3</f>
        <v>64.56</v>
      </c>
      <c r="J3" s="47">
        <v>1</v>
      </c>
      <c r="K3" s="22" t="s">
        <v>575</v>
      </c>
    </row>
    <row r="4" spans="1:11" ht="14.25">
      <c r="A4" s="17">
        <v>2</v>
      </c>
      <c r="B4" s="47" t="s">
        <v>338</v>
      </c>
      <c r="C4" s="56" t="s">
        <v>339</v>
      </c>
      <c r="D4" s="47" t="s">
        <v>340</v>
      </c>
      <c r="E4" s="47">
        <v>59</v>
      </c>
      <c r="F4" s="47">
        <f t="shared" si="0"/>
        <v>35.4</v>
      </c>
      <c r="G4" s="47">
        <v>74.8</v>
      </c>
      <c r="H4" s="47">
        <f t="shared" si="1"/>
        <v>29.92</v>
      </c>
      <c r="I4" s="47">
        <f t="shared" si="2"/>
        <v>65.32</v>
      </c>
      <c r="J4" s="47">
        <v>1</v>
      </c>
      <c r="K4" s="22" t="s">
        <v>575</v>
      </c>
    </row>
    <row r="5" spans="1:11" ht="14.25">
      <c r="A5" s="17">
        <v>3</v>
      </c>
      <c r="B5" s="47" t="s">
        <v>341</v>
      </c>
      <c r="C5" s="56" t="s">
        <v>342</v>
      </c>
      <c r="D5" s="47" t="s">
        <v>343</v>
      </c>
      <c r="E5" s="47">
        <v>46</v>
      </c>
      <c r="F5" s="47">
        <f t="shared" si="0"/>
        <v>27.599999999999998</v>
      </c>
      <c r="G5" s="47">
        <v>60</v>
      </c>
      <c r="H5" s="47">
        <f t="shared" si="1"/>
        <v>24</v>
      </c>
      <c r="I5" s="47">
        <f t="shared" si="2"/>
        <v>51.599999999999994</v>
      </c>
      <c r="J5" s="47">
        <v>1</v>
      </c>
      <c r="K5" s="22" t="s">
        <v>575</v>
      </c>
    </row>
    <row r="6" spans="1:11" ht="14.25">
      <c r="A6" s="17">
        <v>4</v>
      </c>
      <c r="B6" s="47" t="s">
        <v>344</v>
      </c>
      <c r="C6" s="56" t="s">
        <v>345</v>
      </c>
      <c r="D6" s="47" t="s">
        <v>346</v>
      </c>
      <c r="E6" s="47">
        <v>59</v>
      </c>
      <c r="F6" s="47">
        <f t="shared" si="0"/>
        <v>35.4</v>
      </c>
      <c r="G6" s="47">
        <v>60.6</v>
      </c>
      <c r="H6" s="47">
        <f t="shared" si="1"/>
        <v>24.240000000000002</v>
      </c>
      <c r="I6" s="47">
        <f t="shared" si="2"/>
        <v>59.64</v>
      </c>
      <c r="J6" s="47">
        <v>1</v>
      </c>
      <c r="K6" s="22" t="s">
        <v>575</v>
      </c>
    </row>
    <row r="7" spans="1:11" ht="14.25">
      <c r="A7" s="17">
        <v>5</v>
      </c>
      <c r="B7" s="47" t="s">
        <v>347</v>
      </c>
      <c r="C7" s="56" t="s">
        <v>345</v>
      </c>
      <c r="D7" s="47" t="s">
        <v>348</v>
      </c>
      <c r="E7" s="47">
        <v>55</v>
      </c>
      <c r="F7" s="47">
        <f t="shared" si="0"/>
        <v>33</v>
      </c>
      <c r="G7" s="47">
        <v>63.8</v>
      </c>
      <c r="H7" s="47">
        <f t="shared" si="1"/>
        <v>25.52</v>
      </c>
      <c r="I7" s="47">
        <f t="shared" si="2"/>
        <v>58.519999999999996</v>
      </c>
      <c r="J7" s="47">
        <v>2</v>
      </c>
      <c r="K7" s="22" t="s">
        <v>575</v>
      </c>
    </row>
    <row r="8" spans="1:11" ht="14.25">
      <c r="A8" s="17">
        <v>6</v>
      </c>
      <c r="B8" s="47" t="s">
        <v>196</v>
      </c>
      <c r="C8" s="56" t="s">
        <v>349</v>
      </c>
      <c r="D8" s="47" t="s">
        <v>350</v>
      </c>
      <c r="E8" s="47">
        <v>68</v>
      </c>
      <c r="F8" s="47">
        <f t="shared" si="0"/>
        <v>40.8</v>
      </c>
      <c r="G8" s="47">
        <v>75.8</v>
      </c>
      <c r="H8" s="47">
        <f t="shared" si="1"/>
        <v>30.32</v>
      </c>
      <c r="I8" s="47">
        <f t="shared" si="2"/>
        <v>71.12</v>
      </c>
      <c r="J8" s="47">
        <v>1</v>
      </c>
      <c r="K8" s="22" t="s">
        <v>575</v>
      </c>
    </row>
    <row r="9" spans="1:11" ht="14.25">
      <c r="A9" s="17">
        <v>7</v>
      </c>
      <c r="B9" s="47" t="s">
        <v>351</v>
      </c>
      <c r="C9" s="56" t="s">
        <v>352</v>
      </c>
      <c r="D9" s="47" t="s">
        <v>353</v>
      </c>
      <c r="E9" s="47">
        <v>66</v>
      </c>
      <c r="F9" s="47">
        <f t="shared" si="0"/>
        <v>39.6</v>
      </c>
      <c r="G9" s="59">
        <v>77.2</v>
      </c>
      <c r="H9" s="47">
        <f t="shared" si="1"/>
        <v>30.880000000000003</v>
      </c>
      <c r="I9" s="47">
        <f t="shared" si="2"/>
        <v>70.48</v>
      </c>
      <c r="J9" s="59">
        <v>1</v>
      </c>
      <c r="K9" s="22" t="s">
        <v>575</v>
      </c>
    </row>
    <row r="10" spans="1:11" ht="14.25">
      <c r="A10" s="17">
        <v>8</v>
      </c>
      <c r="B10" s="47" t="s">
        <v>354</v>
      </c>
      <c r="C10" s="56" t="s">
        <v>352</v>
      </c>
      <c r="D10" s="47" t="s">
        <v>355</v>
      </c>
      <c r="E10" s="47">
        <v>59</v>
      </c>
      <c r="F10" s="47">
        <f t="shared" si="0"/>
        <v>35.4</v>
      </c>
      <c r="G10" s="47">
        <v>66.6</v>
      </c>
      <c r="H10" s="47">
        <f t="shared" si="1"/>
        <v>26.64</v>
      </c>
      <c r="I10" s="47">
        <f t="shared" si="2"/>
        <v>62.04</v>
      </c>
      <c r="J10" s="47">
        <v>2</v>
      </c>
      <c r="K10" s="22" t="s">
        <v>575</v>
      </c>
    </row>
    <row r="11" spans="1:11" ht="14.25">
      <c r="A11" s="17">
        <v>9</v>
      </c>
      <c r="B11" s="47" t="s">
        <v>356</v>
      </c>
      <c r="C11" s="56" t="s">
        <v>357</v>
      </c>
      <c r="D11" s="47" t="s">
        <v>358</v>
      </c>
      <c r="E11" s="47">
        <v>66</v>
      </c>
      <c r="F11" s="47">
        <f t="shared" si="0"/>
        <v>39.6</v>
      </c>
      <c r="G11" s="47">
        <v>77.6</v>
      </c>
      <c r="H11" s="47">
        <f t="shared" si="1"/>
        <v>31.04</v>
      </c>
      <c r="I11" s="47">
        <f t="shared" si="2"/>
        <v>70.64</v>
      </c>
      <c r="J11" s="47">
        <v>1</v>
      </c>
      <c r="K11" s="22" t="s">
        <v>575</v>
      </c>
    </row>
    <row r="12" spans="1:11" ht="14.25">
      <c r="A12" s="17">
        <v>10</v>
      </c>
      <c r="B12" s="47" t="s">
        <v>359</v>
      </c>
      <c r="C12" s="56" t="s">
        <v>357</v>
      </c>
      <c r="D12" s="47" t="s">
        <v>360</v>
      </c>
      <c r="E12" s="47">
        <v>65</v>
      </c>
      <c r="F12" s="47">
        <f t="shared" si="0"/>
        <v>39</v>
      </c>
      <c r="G12" s="47">
        <v>74</v>
      </c>
      <c r="H12" s="47">
        <f t="shared" si="1"/>
        <v>29.6</v>
      </c>
      <c r="I12" s="47">
        <f t="shared" si="2"/>
        <v>68.6</v>
      </c>
      <c r="J12" s="47">
        <v>2</v>
      </c>
      <c r="K12" s="22" t="s">
        <v>575</v>
      </c>
    </row>
    <row r="13" spans="1:11" ht="14.25">
      <c r="A13" s="17">
        <v>11</v>
      </c>
      <c r="B13" s="47" t="s">
        <v>361</v>
      </c>
      <c r="C13" s="56" t="s">
        <v>357</v>
      </c>
      <c r="D13" s="47" t="s">
        <v>362</v>
      </c>
      <c r="E13" s="47">
        <v>52</v>
      </c>
      <c r="F13" s="47">
        <f t="shared" si="0"/>
        <v>31.2</v>
      </c>
      <c r="G13" s="47"/>
      <c r="H13" s="47">
        <f t="shared" si="1"/>
        <v>0</v>
      </c>
      <c r="I13" s="47">
        <f t="shared" si="2"/>
        <v>31.2</v>
      </c>
      <c r="J13" s="47"/>
      <c r="K13" s="22"/>
    </row>
    <row r="14" spans="1:11" ht="14.25">
      <c r="A14" s="17">
        <v>12</v>
      </c>
      <c r="B14" s="47" t="s">
        <v>366</v>
      </c>
      <c r="C14" s="56" t="s">
        <v>364</v>
      </c>
      <c r="D14" s="47" t="s">
        <v>367</v>
      </c>
      <c r="E14" s="47">
        <v>64</v>
      </c>
      <c r="F14" s="47">
        <f>E14*0.6</f>
        <v>38.4</v>
      </c>
      <c r="G14" s="47">
        <v>79.4</v>
      </c>
      <c r="H14" s="47">
        <f>G14*0.4</f>
        <v>31.760000000000005</v>
      </c>
      <c r="I14" s="47">
        <f>F14+H14</f>
        <v>70.16</v>
      </c>
      <c r="J14" s="47">
        <v>1</v>
      </c>
      <c r="K14" s="22" t="s">
        <v>575</v>
      </c>
    </row>
    <row r="15" spans="1:11" ht="14.25">
      <c r="A15" s="17">
        <v>13</v>
      </c>
      <c r="B15" s="47" t="s">
        <v>363</v>
      </c>
      <c r="C15" s="56" t="s">
        <v>364</v>
      </c>
      <c r="D15" s="47" t="s">
        <v>365</v>
      </c>
      <c r="E15" s="47">
        <v>65</v>
      </c>
      <c r="F15" s="47">
        <f>E15*0.6</f>
        <v>39</v>
      </c>
      <c r="G15" s="47">
        <v>75.2</v>
      </c>
      <c r="H15" s="47">
        <f>G15*0.4</f>
        <v>30.080000000000002</v>
      </c>
      <c r="I15" s="47">
        <f>F15+H15</f>
        <v>69.08</v>
      </c>
      <c r="J15" s="47">
        <v>2</v>
      </c>
      <c r="K15" s="22" t="s">
        <v>575</v>
      </c>
    </row>
    <row r="16" spans="1:11" ht="14.25">
      <c r="A16" s="21">
        <v>14</v>
      </c>
      <c r="B16" s="60" t="s">
        <v>368</v>
      </c>
      <c r="C16" s="61" t="s">
        <v>364</v>
      </c>
      <c r="D16" s="60" t="s">
        <v>369</v>
      </c>
      <c r="E16" s="60">
        <v>58</v>
      </c>
      <c r="F16" s="60">
        <f t="shared" si="0"/>
        <v>34.8</v>
      </c>
      <c r="G16" s="60">
        <v>69.8</v>
      </c>
      <c r="H16" s="60">
        <f t="shared" si="1"/>
        <v>27.92</v>
      </c>
      <c r="I16" s="60">
        <f t="shared" si="2"/>
        <v>62.72</v>
      </c>
      <c r="J16" s="60">
        <v>3</v>
      </c>
      <c r="K16" s="22" t="s">
        <v>575</v>
      </c>
    </row>
    <row r="17" spans="1:11" ht="14.25">
      <c r="A17" s="17">
        <v>15</v>
      </c>
      <c r="B17" s="47" t="s">
        <v>370</v>
      </c>
      <c r="C17" s="56" t="s">
        <v>371</v>
      </c>
      <c r="D17" s="47" t="s">
        <v>372</v>
      </c>
      <c r="E17" s="47">
        <v>49</v>
      </c>
      <c r="F17" s="47">
        <f t="shared" si="0"/>
        <v>29.4</v>
      </c>
      <c r="G17" s="47"/>
      <c r="H17" s="47">
        <f t="shared" si="1"/>
        <v>0</v>
      </c>
      <c r="I17" s="47">
        <f t="shared" si="2"/>
        <v>29.4</v>
      </c>
      <c r="J17" s="47"/>
      <c r="K17" s="22"/>
    </row>
    <row r="18" spans="1:11" ht="14.25">
      <c r="A18" s="17">
        <v>16</v>
      </c>
      <c r="B18" s="47" t="s">
        <v>373</v>
      </c>
      <c r="C18" s="56" t="s">
        <v>374</v>
      </c>
      <c r="D18" s="47" t="s">
        <v>375</v>
      </c>
      <c r="E18" s="47">
        <v>70</v>
      </c>
      <c r="F18" s="47">
        <f t="shared" si="0"/>
        <v>42</v>
      </c>
      <c r="G18" s="47">
        <v>81.2</v>
      </c>
      <c r="H18" s="47">
        <f t="shared" si="1"/>
        <v>32.480000000000004</v>
      </c>
      <c r="I18" s="47">
        <f t="shared" si="2"/>
        <v>74.48</v>
      </c>
      <c r="J18" s="47">
        <v>1</v>
      </c>
      <c r="K18" s="22" t="s">
        <v>575</v>
      </c>
    </row>
    <row r="19" spans="1:11" ht="14.25">
      <c r="A19" s="17">
        <v>17</v>
      </c>
      <c r="B19" s="47" t="s">
        <v>376</v>
      </c>
      <c r="C19" s="56" t="s">
        <v>374</v>
      </c>
      <c r="D19" s="47" t="s">
        <v>377</v>
      </c>
      <c r="E19" s="47">
        <v>60</v>
      </c>
      <c r="F19" s="47">
        <f t="shared" si="0"/>
        <v>36</v>
      </c>
      <c r="G19" s="47">
        <v>69.8</v>
      </c>
      <c r="H19" s="47">
        <f t="shared" si="1"/>
        <v>27.92</v>
      </c>
      <c r="I19" s="47">
        <f t="shared" si="2"/>
        <v>63.92</v>
      </c>
      <c r="J19" s="47">
        <v>2</v>
      </c>
      <c r="K19" s="22" t="s">
        <v>575</v>
      </c>
    </row>
    <row r="20" spans="1:11" ht="14.25">
      <c r="A20" s="21">
        <v>18</v>
      </c>
      <c r="B20" s="60" t="s">
        <v>378</v>
      </c>
      <c r="C20" s="61" t="s">
        <v>374</v>
      </c>
      <c r="D20" s="60" t="s">
        <v>379</v>
      </c>
      <c r="E20" s="60">
        <v>59</v>
      </c>
      <c r="F20" s="60">
        <f t="shared" si="0"/>
        <v>35.4</v>
      </c>
      <c r="G20" s="60">
        <v>66.6</v>
      </c>
      <c r="H20" s="60">
        <f t="shared" si="1"/>
        <v>26.64</v>
      </c>
      <c r="I20" s="60">
        <f t="shared" si="2"/>
        <v>62.04</v>
      </c>
      <c r="J20" s="60">
        <v>3</v>
      </c>
      <c r="K20" s="22" t="s">
        <v>575</v>
      </c>
    </row>
    <row r="21" spans="1:11" ht="14.25">
      <c r="A21" s="17">
        <v>19</v>
      </c>
      <c r="B21" s="47" t="s">
        <v>380</v>
      </c>
      <c r="C21" s="56" t="s">
        <v>381</v>
      </c>
      <c r="D21" s="47" t="s">
        <v>382</v>
      </c>
      <c r="E21" s="47">
        <v>75</v>
      </c>
      <c r="F21" s="47">
        <f t="shared" si="0"/>
        <v>45</v>
      </c>
      <c r="G21" s="47">
        <v>73.4</v>
      </c>
      <c r="H21" s="47">
        <f t="shared" si="1"/>
        <v>29.360000000000003</v>
      </c>
      <c r="I21" s="47">
        <f t="shared" si="2"/>
        <v>74.36</v>
      </c>
      <c r="J21" s="47">
        <v>1</v>
      </c>
      <c r="K21" s="22" t="s">
        <v>575</v>
      </c>
    </row>
    <row r="22" spans="1:11" ht="14.25">
      <c r="A22" s="17">
        <v>20</v>
      </c>
      <c r="B22" s="47" t="s">
        <v>383</v>
      </c>
      <c r="C22" s="56" t="s">
        <v>381</v>
      </c>
      <c r="D22" s="47" t="s">
        <v>384</v>
      </c>
      <c r="E22" s="47">
        <v>61</v>
      </c>
      <c r="F22" s="47">
        <f t="shared" si="0"/>
        <v>36.6</v>
      </c>
      <c r="G22" s="47">
        <v>74.4</v>
      </c>
      <c r="H22" s="47">
        <f t="shared" si="1"/>
        <v>29.760000000000005</v>
      </c>
      <c r="I22" s="47">
        <f t="shared" si="2"/>
        <v>66.36000000000001</v>
      </c>
      <c r="J22" s="47">
        <v>2</v>
      </c>
      <c r="K22" s="22" t="s">
        <v>575</v>
      </c>
    </row>
    <row r="23" spans="1:11" ht="14.25">
      <c r="A23" s="21">
        <v>21</v>
      </c>
      <c r="B23" s="60" t="s">
        <v>387</v>
      </c>
      <c r="C23" s="61" t="s">
        <v>381</v>
      </c>
      <c r="D23" s="60" t="s">
        <v>388</v>
      </c>
      <c r="E23" s="60">
        <v>55</v>
      </c>
      <c r="F23" s="60">
        <f>E23*0.6</f>
        <v>33</v>
      </c>
      <c r="G23" s="60">
        <v>80.6</v>
      </c>
      <c r="H23" s="60">
        <f>G23*0.4</f>
        <v>32.24</v>
      </c>
      <c r="I23" s="60">
        <f>F23+H23</f>
        <v>65.24000000000001</v>
      </c>
      <c r="J23" s="60">
        <v>3</v>
      </c>
      <c r="K23" s="22" t="s">
        <v>575</v>
      </c>
    </row>
    <row r="24" spans="1:11" ht="14.25">
      <c r="A24" s="21">
        <v>22</v>
      </c>
      <c r="B24" s="60" t="s">
        <v>385</v>
      </c>
      <c r="C24" s="61" t="s">
        <v>381</v>
      </c>
      <c r="D24" s="60" t="s">
        <v>386</v>
      </c>
      <c r="E24" s="60">
        <v>60</v>
      </c>
      <c r="F24" s="60">
        <f t="shared" si="0"/>
        <v>36</v>
      </c>
      <c r="G24" s="60">
        <v>67</v>
      </c>
      <c r="H24" s="60">
        <f t="shared" si="1"/>
        <v>26.8</v>
      </c>
      <c r="I24" s="60">
        <f t="shared" si="2"/>
        <v>62.8</v>
      </c>
      <c r="J24" s="60">
        <v>4</v>
      </c>
      <c r="K24" s="22"/>
    </row>
    <row r="25" spans="1:11" ht="14.25">
      <c r="A25" s="17">
        <v>23</v>
      </c>
      <c r="B25" s="47" t="s">
        <v>389</v>
      </c>
      <c r="C25" s="56" t="s">
        <v>390</v>
      </c>
      <c r="D25" s="47" t="s">
        <v>391</v>
      </c>
      <c r="E25" s="47">
        <v>56</v>
      </c>
      <c r="F25" s="47">
        <f t="shared" si="0"/>
        <v>33.6</v>
      </c>
      <c r="G25" s="47">
        <v>73</v>
      </c>
      <c r="H25" s="47">
        <f t="shared" si="1"/>
        <v>29.200000000000003</v>
      </c>
      <c r="I25" s="47">
        <f t="shared" si="2"/>
        <v>62.800000000000004</v>
      </c>
      <c r="J25" s="47">
        <v>1</v>
      </c>
      <c r="K25" s="22" t="s">
        <v>575</v>
      </c>
    </row>
    <row r="26" spans="1:11" ht="14.25">
      <c r="A26" s="17">
        <v>24</v>
      </c>
      <c r="B26" s="47" t="s">
        <v>392</v>
      </c>
      <c r="C26" s="56" t="s">
        <v>393</v>
      </c>
      <c r="D26" s="47" t="s">
        <v>394</v>
      </c>
      <c r="E26" s="47">
        <v>39</v>
      </c>
      <c r="F26" s="47">
        <f t="shared" si="0"/>
        <v>23.4</v>
      </c>
      <c r="G26" s="47">
        <v>72.6</v>
      </c>
      <c r="H26" s="47">
        <f t="shared" si="1"/>
        <v>29.04</v>
      </c>
      <c r="I26" s="47">
        <f t="shared" si="2"/>
        <v>52.44</v>
      </c>
      <c r="J26" s="47">
        <v>1</v>
      </c>
      <c r="K26" s="22" t="s">
        <v>575</v>
      </c>
    </row>
    <row r="27" spans="1:11" ht="14.25">
      <c r="A27" s="17">
        <v>25</v>
      </c>
      <c r="B27" s="47" t="s">
        <v>395</v>
      </c>
      <c r="C27" s="56" t="s">
        <v>396</v>
      </c>
      <c r="D27" s="47" t="s">
        <v>397</v>
      </c>
      <c r="E27" s="47">
        <v>65</v>
      </c>
      <c r="F27" s="47">
        <f t="shared" si="0"/>
        <v>39</v>
      </c>
      <c r="G27" s="47"/>
      <c r="H27" s="47">
        <f t="shared" si="1"/>
        <v>0</v>
      </c>
      <c r="I27" s="47">
        <f t="shared" si="2"/>
        <v>39</v>
      </c>
      <c r="J27" s="47"/>
      <c r="K27" s="22"/>
    </row>
    <row r="28" spans="1:11" ht="14.25">
      <c r="A28" s="17">
        <v>26</v>
      </c>
      <c r="B28" s="47" t="s">
        <v>398</v>
      </c>
      <c r="C28" s="56" t="s">
        <v>399</v>
      </c>
      <c r="D28" s="47" t="s">
        <v>400</v>
      </c>
      <c r="E28" s="47">
        <v>76</v>
      </c>
      <c r="F28" s="47">
        <f t="shared" si="0"/>
        <v>45.6</v>
      </c>
      <c r="G28" s="47">
        <v>70.6</v>
      </c>
      <c r="H28" s="47">
        <f t="shared" si="1"/>
        <v>28.24</v>
      </c>
      <c r="I28" s="47">
        <f t="shared" si="2"/>
        <v>73.84</v>
      </c>
      <c r="J28" s="47">
        <v>1</v>
      </c>
      <c r="K28" s="22" t="s">
        <v>575</v>
      </c>
    </row>
    <row r="29" spans="1:11" ht="14.25">
      <c r="A29" s="17">
        <v>27</v>
      </c>
      <c r="B29" s="47" t="s">
        <v>401</v>
      </c>
      <c r="C29" s="56" t="s">
        <v>402</v>
      </c>
      <c r="D29" s="47" t="s">
        <v>403</v>
      </c>
      <c r="E29" s="47">
        <v>78</v>
      </c>
      <c r="F29" s="47">
        <f t="shared" si="0"/>
        <v>46.8</v>
      </c>
      <c r="G29" s="47">
        <v>79</v>
      </c>
      <c r="H29" s="47">
        <f t="shared" si="1"/>
        <v>31.6</v>
      </c>
      <c r="I29" s="47">
        <f t="shared" si="2"/>
        <v>78.4</v>
      </c>
      <c r="J29" s="47">
        <v>1</v>
      </c>
      <c r="K29" s="22" t="s">
        <v>575</v>
      </c>
    </row>
    <row r="30" spans="1:11" ht="14.25">
      <c r="A30" s="17">
        <v>28</v>
      </c>
      <c r="B30" s="47" t="s">
        <v>404</v>
      </c>
      <c r="C30" s="56" t="s">
        <v>405</v>
      </c>
      <c r="D30" s="47" t="s">
        <v>406</v>
      </c>
      <c r="E30" s="47">
        <v>53</v>
      </c>
      <c r="F30" s="47">
        <f t="shared" si="0"/>
        <v>31.799999999999997</v>
      </c>
      <c r="G30" s="47">
        <v>66.2</v>
      </c>
      <c r="H30" s="47">
        <f t="shared" si="1"/>
        <v>26.480000000000004</v>
      </c>
      <c r="I30" s="47">
        <f t="shared" si="2"/>
        <v>58.28</v>
      </c>
      <c r="J30" s="47">
        <v>1</v>
      </c>
      <c r="K30" s="22" t="s">
        <v>575</v>
      </c>
    </row>
    <row r="31" spans="1:11" ht="14.25">
      <c r="A31" s="17">
        <v>29</v>
      </c>
      <c r="B31" s="47" t="s">
        <v>407</v>
      </c>
      <c r="C31" s="56" t="s">
        <v>408</v>
      </c>
      <c r="D31" s="47" t="s">
        <v>409</v>
      </c>
      <c r="E31" s="47">
        <v>71</v>
      </c>
      <c r="F31" s="47">
        <f t="shared" si="0"/>
        <v>42.6</v>
      </c>
      <c r="G31" s="47">
        <v>73.2</v>
      </c>
      <c r="H31" s="47">
        <f t="shared" si="1"/>
        <v>29.28</v>
      </c>
      <c r="I31" s="47">
        <f t="shared" si="2"/>
        <v>71.88</v>
      </c>
      <c r="J31" s="47">
        <v>1</v>
      </c>
      <c r="K31" s="22" t="s">
        <v>575</v>
      </c>
    </row>
    <row r="32" spans="1:11" ht="14.25">
      <c r="A32" s="17">
        <v>30</v>
      </c>
      <c r="B32" s="47" t="s">
        <v>410</v>
      </c>
      <c r="C32" s="56" t="s">
        <v>408</v>
      </c>
      <c r="D32" s="47" t="s">
        <v>411</v>
      </c>
      <c r="E32" s="47">
        <v>62</v>
      </c>
      <c r="F32" s="47">
        <f t="shared" si="0"/>
        <v>37.199999999999996</v>
      </c>
      <c r="G32" s="47">
        <v>69.8</v>
      </c>
      <c r="H32" s="47">
        <f t="shared" si="1"/>
        <v>27.92</v>
      </c>
      <c r="I32" s="47">
        <f t="shared" si="2"/>
        <v>65.12</v>
      </c>
      <c r="J32" s="47">
        <v>2</v>
      </c>
      <c r="K32" s="22" t="s">
        <v>575</v>
      </c>
    </row>
    <row r="33" spans="1:11" ht="14.25">
      <c r="A33" s="21">
        <v>31</v>
      </c>
      <c r="B33" s="60" t="s">
        <v>412</v>
      </c>
      <c r="C33" s="61" t="s">
        <v>408</v>
      </c>
      <c r="D33" s="60" t="s">
        <v>413</v>
      </c>
      <c r="E33" s="60">
        <v>44</v>
      </c>
      <c r="F33" s="60">
        <f t="shared" si="0"/>
        <v>26.4</v>
      </c>
      <c r="G33" s="60">
        <v>71.8</v>
      </c>
      <c r="H33" s="60">
        <f t="shared" si="1"/>
        <v>28.72</v>
      </c>
      <c r="I33" s="60">
        <f t="shared" si="2"/>
        <v>55.12</v>
      </c>
      <c r="J33" s="60">
        <v>3</v>
      </c>
      <c r="K33" s="22" t="s">
        <v>575</v>
      </c>
    </row>
    <row r="34" spans="1:11" ht="14.25">
      <c r="A34" s="17">
        <v>32</v>
      </c>
      <c r="B34" s="47" t="s">
        <v>414</v>
      </c>
      <c r="C34" s="56" t="s">
        <v>415</v>
      </c>
      <c r="D34" s="47" t="s">
        <v>416</v>
      </c>
      <c r="E34" s="47">
        <v>54</v>
      </c>
      <c r="F34" s="47">
        <f t="shared" si="0"/>
        <v>32.4</v>
      </c>
      <c r="G34" s="47">
        <v>77.6</v>
      </c>
      <c r="H34" s="47">
        <f t="shared" si="1"/>
        <v>31.04</v>
      </c>
      <c r="I34" s="47">
        <f t="shared" si="2"/>
        <v>63.44</v>
      </c>
      <c r="J34" s="47">
        <v>1</v>
      </c>
      <c r="K34" s="22" t="s">
        <v>575</v>
      </c>
    </row>
    <row r="35" spans="1:11" ht="14.25">
      <c r="A35" s="17">
        <v>33</v>
      </c>
      <c r="B35" s="47" t="s">
        <v>417</v>
      </c>
      <c r="C35" s="56" t="s">
        <v>418</v>
      </c>
      <c r="D35" s="47" t="s">
        <v>419</v>
      </c>
      <c r="E35" s="47">
        <v>71</v>
      </c>
      <c r="F35" s="47">
        <f t="shared" si="0"/>
        <v>42.6</v>
      </c>
      <c r="G35" s="47">
        <v>80.4</v>
      </c>
      <c r="H35" s="47">
        <f t="shared" si="1"/>
        <v>32.160000000000004</v>
      </c>
      <c r="I35" s="47">
        <f t="shared" si="2"/>
        <v>74.76</v>
      </c>
      <c r="J35" s="47">
        <v>1</v>
      </c>
      <c r="K35" s="22" t="s">
        <v>575</v>
      </c>
    </row>
    <row r="36" spans="1:11" ht="14.25">
      <c r="A36" s="17">
        <v>34</v>
      </c>
      <c r="B36" s="47" t="s">
        <v>420</v>
      </c>
      <c r="C36" s="56" t="s">
        <v>418</v>
      </c>
      <c r="D36" s="47" t="s">
        <v>421</v>
      </c>
      <c r="E36" s="47">
        <v>68</v>
      </c>
      <c r="F36" s="47">
        <f t="shared" si="0"/>
        <v>40.8</v>
      </c>
      <c r="G36" s="59">
        <v>78</v>
      </c>
      <c r="H36" s="47">
        <f t="shared" si="1"/>
        <v>31.200000000000003</v>
      </c>
      <c r="I36" s="47">
        <f t="shared" si="2"/>
        <v>72</v>
      </c>
      <c r="J36" s="59">
        <v>2</v>
      </c>
      <c r="K36" s="22" t="s">
        <v>575</v>
      </c>
    </row>
    <row r="37" spans="1:11" ht="14.25">
      <c r="A37" s="17">
        <v>35</v>
      </c>
      <c r="B37" s="47" t="s">
        <v>422</v>
      </c>
      <c r="C37" s="56" t="s">
        <v>423</v>
      </c>
      <c r="D37" s="47" t="s">
        <v>424</v>
      </c>
      <c r="E37" s="47">
        <v>37</v>
      </c>
      <c r="F37" s="47">
        <f t="shared" si="0"/>
        <v>22.2</v>
      </c>
      <c r="G37" s="47">
        <v>68.2</v>
      </c>
      <c r="H37" s="47">
        <f t="shared" si="1"/>
        <v>27.28</v>
      </c>
      <c r="I37" s="47">
        <f t="shared" si="2"/>
        <v>49.480000000000004</v>
      </c>
      <c r="J37" s="47">
        <v>1</v>
      </c>
      <c r="K37" s="22" t="s">
        <v>575</v>
      </c>
    </row>
    <row r="38" spans="1:11" ht="14.25">
      <c r="A38" s="17">
        <v>36</v>
      </c>
      <c r="B38" s="47" t="s">
        <v>425</v>
      </c>
      <c r="C38" s="56" t="s">
        <v>426</v>
      </c>
      <c r="D38" s="47" t="s">
        <v>427</v>
      </c>
      <c r="E38" s="47">
        <v>50</v>
      </c>
      <c r="F38" s="47">
        <f t="shared" si="0"/>
        <v>30</v>
      </c>
      <c r="G38" s="47">
        <v>75.6</v>
      </c>
      <c r="H38" s="47">
        <f t="shared" si="1"/>
        <v>30.24</v>
      </c>
      <c r="I38" s="47">
        <f t="shared" si="2"/>
        <v>60.239999999999995</v>
      </c>
      <c r="J38" s="47">
        <v>1</v>
      </c>
      <c r="K38" s="22" t="s">
        <v>575</v>
      </c>
    </row>
    <row r="39" spans="1:11" ht="14.25">
      <c r="A39" s="17">
        <v>37</v>
      </c>
      <c r="B39" s="47" t="s">
        <v>428</v>
      </c>
      <c r="C39" s="56" t="s">
        <v>429</v>
      </c>
      <c r="D39" s="47" t="s">
        <v>430</v>
      </c>
      <c r="E39" s="47">
        <v>47</v>
      </c>
      <c r="F39" s="47">
        <f t="shared" si="0"/>
        <v>28.2</v>
      </c>
      <c r="G39" s="47">
        <v>68.4</v>
      </c>
      <c r="H39" s="47">
        <f t="shared" si="1"/>
        <v>27.360000000000003</v>
      </c>
      <c r="I39" s="47">
        <f t="shared" si="2"/>
        <v>55.56</v>
      </c>
      <c r="J39" s="47">
        <v>1</v>
      </c>
      <c r="K39" s="22" t="s">
        <v>575</v>
      </c>
    </row>
    <row r="40" spans="1:11" ht="14.25">
      <c r="A40" s="17">
        <v>38</v>
      </c>
      <c r="B40" s="47" t="s">
        <v>431</v>
      </c>
      <c r="C40" s="56" t="s">
        <v>432</v>
      </c>
      <c r="D40" s="47" t="s">
        <v>433</v>
      </c>
      <c r="E40" s="47">
        <v>73</v>
      </c>
      <c r="F40" s="47">
        <f t="shared" si="0"/>
        <v>43.8</v>
      </c>
      <c r="G40" s="47">
        <v>75.2</v>
      </c>
      <c r="H40" s="47">
        <f t="shared" si="1"/>
        <v>30.080000000000002</v>
      </c>
      <c r="I40" s="47">
        <f t="shared" si="2"/>
        <v>73.88</v>
      </c>
      <c r="J40" s="47">
        <v>1</v>
      </c>
      <c r="K40" s="22" t="s">
        <v>575</v>
      </c>
    </row>
    <row r="41" spans="1:11" ht="14.25">
      <c r="A41" s="17">
        <v>39</v>
      </c>
      <c r="B41" s="47" t="s">
        <v>434</v>
      </c>
      <c r="C41" s="56" t="s">
        <v>432</v>
      </c>
      <c r="D41" s="47" t="s">
        <v>435</v>
      </c>
      <c r="E41" s="47">
        <v>71</v>
      </c>
      <c r="F41" s="47">
        <f t="shared" si="0"/>
        <v>42.6</v>
      </c>
      <c r="G41" s="47">
        <v>77.6</v>
      </c>
      <c r="H41" s="47">
        <f t="shared" si="1"/>
        <v>31.04</v>
      </c>
      <c r="I41" s="47">
        <f t="shared" si="2"/>
        <v>73.64</v>
      </c>
      <c r="J41" s="47">
        <v>2</v>
      </c>
      <c r="K41" s="22" t="s">
        <v>575</v>
      </c>
    </row>
    <row r="42" spans="1:11" ht="14.25">
      <c r="A42" s="21">
        <v>40</v>
      </c>
      <c r="B42" s="60" t="s">
        <v>436</v>
      </c>
      <c r="C42" s="61" t="s">
        <v>432</v>
      </c>
      <c r="D42" s="60" t="s">
        <v>437</v>
      </c>
      <c r="E42" s="60">
        <v>70</v>
      </c>
      <c r="F42" s="60">
        <f t="shared" si="0"/>
        <v>42</v>
      </c>
      <c r="G42" s="60">
        <v>76.4</v>
      </c>
      <c r="H42" s="60">
        <f t="shared" si="1"/>
        <v>30.560000000000002</v>
      </c>
      <c r="I42" s="60">
        <f t="shared" si="2"/>
        <v>72.56</v>
      </c>
      <c r="J42" s="60">
        <v>3</v>
      </c>
      <c r="K42" s="22" t="s">
        <v>575</v>
      </c>
    </row>
    <row r="43" spans="1:11" ht="14.25">
      <c r="A43" s="21">
        <v>41</v>
      </c>
      <c r="B43" s="60" t="s">
        <v>438</v>
      </c>
      <c r="C43" s="61" t="s">
        <v>432</v>
      </c>
      <c r="D43" s="60" t="s">
        <v>439</v>
      </c>
      <c r="E43" s="60">
        <v>69</v>
      </c>
      <c r="F43" s="60">
        <f t="shared" si="0"/>
        <v>41.4</v>
      </c>
      <c r="G43" s="60">
        <v>71.8</v>
      </c>
      <c r="H43" s="60">
        <f t="shared" si="1"/>
        <v>28.72</v>
      </c>
      <c r="I43" s="60">
        <f t="shared" si="2"/>
        <v>70.12</v>
      </c>
      <c r="J43" s="60">
        <v>4</v>
      </c>
      <c r="K43" s="22" t="s">
        <v>575</v>
      </c>
    </row>
    <row r="44" spans="1:11" ht="14.25">
      <c r="A44" s="17">
        <v>42</v>
      </c>
      <c r="B44" s="47" t="s">
        <v>440</v>
      </c>
      <c r="C44" s="56" t="s">
        <v>441</v>
      </c>
      <c r="D44" s="47" t="s">
        <v>442</v>
      </c>
      <c r="E44" s="47">
        <v>59</v>
      </c>
      <c r="F44" s="47">
        <f t="shared" si="0"/>
        <v>35.4</v>
      </c>
      <c r="G44" s="47">
        <v>68.6</v>
      </c>
      <c r="H44" s="47">
        <f t="shared" si="1"/>
        <v>27.439999999999998</v>
      </c>
      <c r="I44" s="47">
        <f t="shared" si="2"/>
        <v>62.839999999999996</v>
      </c>
      <c r="J44" s="47">
        <v>1</v>
      </c>
      <c r="K44" s="22" t="s">
        <v>575</v>
      </c>
    </row>
    <row r="45" spans="1:11" ht="14.25">
      <c r="A45" s="17">
        <v>43</v>
      </c>
      <c r="B45" s="47" t="s">
        <v>443</v>
      </c>
      <c r="C45" s="56" t="s">
        <v>441</v>
      </c>
      <c r="D45" s="47" t="s">
        <v>444</v>
      </c>
      <c r="E45" s="47">
        <v>52</v>
      </c>
      <c r="F45" s="47">
        <f t="shared" si="0"/>
        <v>31.2</v>
      </c>
      <c r="G45" s="47">
        <v>65.4</v>
      </c>
      <c r="H45" s="47">
        <f t="shared" si="1"/>
        <v>26.160000000000004</v>
      </c>
      <c r="I45" s="47">
        <f t="shared" si="2"/>
        <v>57.36</v>
      </c>
      <c r="J45" s="47">
        <v>2</v>
      </c>
      <c r="K45" s="22" t="s">
        <v>575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3" sqref="J3"/>
    </sheetView>
  </sheetViews>
  <sheetFormatPr defaultColWidth="9.00390625" defaultRowHeight="14.25"/>
  <cols>
    <col min="1" max="1" width="7.75390625" style="0" customWidth="1"/>
    <col min="2" max="2" width="10.75390625" style="0" customWidth="1"/>
    <col min="3" max="3" width="16.50390625" style="0" customWidth="1"/>
    <col min="4" max="4" width="10.375" style="0" customWidth="1"/>
    <col min="5" max="5" width="17.00390625" style="0" customWidth="1"/>
    <col min="6" max="6" width="10.125" style="0" customWidth="1"/>
    <col min="9" max="9" width="10.75390625" style="0" customWidth="1"/>
  </cols>
  <sheetData>
    <row r="1" spans="1:10" ht="22.5" customHeight="1">
      <c r="A1" s="106" t="s">
        <v>568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14.2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8.5">
      <c r="A3" s="39" t="s">
        <v>100</v>
      </c>
      <c r="B3" s="40" t="s">
        <v>101</v>
      </c>
      <c r="C3" s="41" t="s">
        <v>102</v>
      </c>
      <c r="D3" s="41" t="s">
        <v>103</v>
      </c>
      <c r="E3" s="41" t="s">
        <v>104</v>
      </c>
      <c r="F3" s="41" t="s">
        <v>555</v>
      </c>
      <c r="G3" s="41" t="s">
        <v>558</v>
      </c>
      <c r="H3" s="41" t="s">
        <v>557</v>
      </c>
      <c r="I3" s="41" t="s">
        <v>265</v>
      </c>
      <c r="J3" s="4" t="s">
        <v>561</v>
      </c>
    </row>
    <row r="4" spans="1:10" ht="22.5" customHeight="1">
      <c r="A4" s="42">
        <v>1</v>
      </c>
      <c r="B4" s="43" t="s">
        <v>266</v>
      </c>
      <c r="C4" s="44" t="s">
        <v>267</v>
      </c>
      <c r="D4" s="45" t="s">
        <v>268</v>
      </c>
      <c r="E4" s="43" t="s">
        <v>269</v>
      </c>
      <c r="F4" s="7">
        <v>39</v>
      </c>
      <c r="G4" s="46">
        <v>32.656</v>
      </c>
      <c r="H4" s="46">
        <f>F4+G4</f>
        <v>71.656</v>
      </c>
      <c r="I4" s="45">
        <v>1</v>
      </c>
      <c r="J4" s="51" t="s">
        <v>572</v>
      </c>
    </row>
    <row r="5" spans="1:10" ht="22.5" customHeight="1">
      <c r="A5" s="42">
        <v>2</v>
      </c>
      <c r="B5" s="47" t="s">
        <v>270</v>
      </c>
      <c r="C5" s="44" t="s">
        <v>267</v>
      </c>
      <c r="D5" s="45" t="s">
        <v>268</v>
      </c>
      <c r="E5" s="47" t="s">
        <v>271</v>
      </c>
      <c r="F5" s="7">
        <v>37.2</v>
      </c>
      <c r="G5" s="46">
        <v>31.12</v>
      </c>
      <c r="H5" s="46">
        <f aca="true" t="shared" si="0" ref="H5:H27">F5+G5</f>
        <v>68.32000000000001</v>
      </c>
      <c r="I5" s="45">
        <v>2</v>
      </c>
      <c r="J5" s="51"/>
    </row>
    <row r="6" spans="1:10" ht="22.5" customHeight="1">
      <c r="A6" s="42">
        <v>3</v>
      </c>
      <c r="B6" s="43" t="s">
        <v>272</v>
      </c>
      <c r="C6" s="44" t="s">
        <v>273</v>
      </c>
      <c r="D6" s="45" t="s">
        <v>268</v>
      </c>
      <c r="E6" s="43" t="s">
        <v>274</v>
      </c>
      <c r="F6" s="7">
        <v>34.2</v>
      </c>
      <c r="G6" s="46">
        <v>31.688000000000002</v>
      </c>
      <c r="H6" s="46">
        <f t="shared" si="0"/>
        <v>65.888</v>
      </c>
      <c r="I6" s="45">
        <v>1</v>
      </c>
      <c r="J6" s="51" t="s">
        <v>572</v>
      </c>
    </row>
    <row r="7" spans="1:10" ht="22.5" customHeight="1">
      <c r="A7" s="42">
        <v>4</v>
      </c>
      <c r="B7" s="43" t="s">
        <v>275</v>
      </c>
      <c r="C7" s="44" t="s">
        <v>273</v>
      </c>
      <c r="D7" s="45" t="s">
        <v>268</v>
      </c>
      <c r="E7" s="43" t="s">
        <v>276</v>
      </c>
      <c r="F7" s="7">
        <v>33.6</v>
      </c>
      <c r="G7" s="46">
        <v>30.904000000000003</v>
      </c>
      <c r="H7" s="46">
        <f t="shared" si="0"/>
        <v>64.504</v>
      </c>
      <c r="I7" s="45">
        <v>2</v>
      </c>
      <c r="J7" s="51"/>
    </row>
    <row r="8" spans="1:10" ht="22.5" customHeight="1">
      <c r="A8" s="42">
        <v>5</v>
      </c>
      <c r="B8" s="43" t="s">
        <v>277</v>
      </c>
      <c r="C8" s="44" t="s">
        <v>273</v>
      </c>
      <c r="D8" s="45" t="s">
        <v>268</v>
      </c>
      <c r="E8" s="43" t="s">
        <v>278</v>
      </c>
      <c r="F8" s="7">
        <v>33.6</v>
      </c>
      <c r="G8" s="46">
        <v>29.072000000000003</v>
      </c>
      <c r="H8" s="46">
        <f t="shared" si="0"/>
        <v>62.672000000000004</v>
      </c>
      <c r="I8" s="45">
        <v>3</v>
      </c>
      <c r="J8" s="51"/>
    </row>
    <row r="9" spans="1:10" ht="22.5" customHeight="1">
      <c r="A9" s="42">
        <v>6</v>
      </c>
      <c r="B9" s="43" t="s">
        <v>279</v>
      </c>
      <c r="C9" s="44" t="s">
        <v>280</v>
      </c>
      <c r="D9" s="45" t="s">
        <v>268</v>
      </c>
      <c r="E9" s="43" t="s">
        <v>281</v>
      </c>
      <c r="F9" s="7">
        <v>39.6</v>
      </c>
      <c r="G9" s="46">
        <v>28.872000000000003</v>
      </c>
      <c r="H9" s="46">
        <f t="shared" si="0"/>
        <v>68.47200000000001</v>
      </c>
      <c r="I9" s="45">
        <v>1</v>
      </c>
      <c r="J9" s="51" t="s">
        <v>572</v>
      </c>
    </row>
    <row r="10" spans="1:10" ht="22.5" customHeight="1">
      <c r="A10" s="42">
        <v>7</v>
      </c>
      <c r="B10" s="43" t="s">
        <v>282</v>
      </c>
      <c r="C10" s="44" t="s">
        <v>283</v>
      </c>
      <c r="D10" s="45" t="s">
        <v>268</v>
      </c>
      <c r="E10" s="43" t="s">
        <v>284</v>
      </c>
      <c r="F10" s="7">
        <v>40.2</v>
      </c>
      <c r="G10" s="46">
        <v>29.968000000000004</v>
      </c>
      <c r="H10" s="46">
        <f t="shared" si="0"/>
        <v>70.168</v>
      </c>
      <c r="I10" s="45">
        <v>1</v>
      </c>
      <c r="J10" s="51" t="s">
        <v>572</v>
      </c>
    </row>
    <row r="11" spans="1:10" ht="22.5" customHeight="1">
      <c r="A11" s="42">
        <v>8</v>
      </c>
      <c r="B11" s="43" t="s">
        <v>285</v>
      </c>
      <c r="C11" s="44" t="s">
        <v>283</v>
      </c>
      <c r="D11" s="45" t="s">
        <v>268</v>
      </c>
      <c r="E11" s="43" t="s">
        <v>286</v>
      </c>
      <c r="F11" s="7">
        <v>37.8</v>
      </c>
      <c r="G11" s="46">
        <v>26.368000000000002</v>
      </c>
      <c r="H11" s="46">
        <f t="shared" si="0"/>
        <v>64.168</v>
      </c>
      <c r="I11" s="45">
        <v>2</v>
      </c>
      <c r="J11" s="51"/>
    </row>
    <row r="12" spans="1:10" ht="22.5" customHeight="1">
      <c r="A12" s="42">
        <v>9</v>
      </c>
      <c r="B12" s="43" t="s">
        <v>287</v>
      </c>
      <c r="C12" s="44" t="s">
        <v>288</v>
      </c>
      <c r="D12" s="45" t="s">
        <v>268</v>
      </c>
      <c r="E12" s="43" t="s">
        <v>289</v>
      </c>
      <c r="F12" s="7">
        <v>35.4</v>
      </c>
      <c r="G12" s="46">
        <v>30.28</v>
      </c>
      <c r="H12" s="46">
        <f t="shared" si="0"/>
        <v>65.68</v>
      </c>
      <c r="I12" s="45">
        <v>1</v>
      </c>
      <c r="J12" s="51" t="s">
        <v>572</v>
      </c>
    </row>
    <row r="13" spans="1:10" ht="22.5" customHeight="1">
      <c r="A13" s="42">
        <v>10</v>
      </c>
      <c r="B13" s="43" t="s">
        <v>290</v>
      </c>
      <c r="C13" s="48" t="s">
        <v>288</v>
      </c>
      <c r="D13" s="45" t="s">
        <v>268</v>
      </c>
      <c r="E13" s="43" t="s">
        <v>291</v>
      </c>
      <c r="F13" s="7">
        <v>33</v>
      </c>
      <c r="G13" s="46">
        <v>30.408</v>
      </c>
      <c r="H13" s="46">
        <f t="shared" si="0"/>
        <v>63.408</v>
      </c>
      <c r="I13" s="45">
        <v>2</v>
      </c>
      <c r="J13" s="51"/>
    </row>
    <row r="14" spans="1:10" ht="22.5" customHeight="1">
      <c r="A14" s="42">
        <v>11</v>
      </c>
      <c r="B14" s="49" t="s">
        <v>292</v>
      </c>
      <c r="C14" s="44" t="s">
        <v>293</v>
      </c>
      <c r="D14" s="45" t="s">
        <v>268</v>
      </c>
      <c r="E14" s="43" t="s">
        <v>294</v>
      </c>
      <c r="F14" s="7">
        <v>39.6</v>
      </c>
      <c r="G14" s="46">
        <v>29.36</v>
      </c>
      <c r="H14" s="46">
        <f t="shared" si="0"/>
        <v>68.96000000000001</v>
      </c>
      <c r="I14" s="45">
        <v>1</v>
      </c>
      <c r="J14" s="51" t="s">
        <v>572</v>
      </c>
    </row>
    <row r="15" spans="1:10" ht="22.5" customHeight="1">
      <c r="A15" s="42">
        <v>12</v>
      </c>
      <c r="B15" s="49" t="s">
        <v>295</v>
      </c>
      <c r="C15" s="44" t="s">
        <v>296</v>
      </c>
      <c r="D15" s="45" t="s">
        <v>268</v>
      </c>
      <c r="E15" s="43" t="s">
        <v>297</v>
      </c>
      <c r="F15" s="7">
        <v>38.4</v>
      </c>
      <c r="G15" s="46">
        <v>32.312000000000005</v>
      </c>
      <c r="H15" s="46">
        <f t="shared" si="0"/>
        <v>70.712</v>
      </c>
      <c r="I15" s="45">
        <v>1</v>
      </c>
      <c r="J15" s="51" t="s">
        <v>572</v>
      </c>
    </row>
    <row r="16" spans="1:10" ht="22.5" customHeight="1">
      <c r="A16" s="42">
        <v>13</v>
      </c>
      <c r="B16" s="43" t="s">
        <v>298</v>
      </c>
      <c r="C16" s="50" t="s">
        <v>296</v>
      </c>
      <c r="D16" s="45" t="s">
        <v>268</v>
      </c>
      <c r="E16" s="43" t="s">
        <v>299</v>
      </c>
      <c r="F16" s="7">
        <v>36.6</v>
      </c>
      <c r="G16" s="46">
        <v>29.608</v>
      </c>
      <c r="H16" s="46">
        <f t="shared" si="0"/>
        <v>66.208</v>
      </c>
      <c r="I16" s="45">
        <v>2</v>
      </c>
      <c r="J16" s="51"/>
    </row>
    <row r="17" spans="1:10" ht="22.5" customHeight="1">
      <c r="A17" s="42">
        <v>14</v>
      </c>
      <c r="B17" s="43" t="s">
        <v>300</v>
      </c>
      <c r="C17" s="44" t="s">
        <v>301</v>
      </c>
      <c r="D17" s="45" t="s">
        <v>268</v>
      </c>
      <c r="E17" s="43" t="s">
        <v>302</v>
      </c>
      <c r="F17" s="7">
        <v>48</v>
      </c>
      <c r="G17" s="46">
        <v>32.656</v>
      </c>
      <c r="H17" s="46">
        <f t="shared" si="0"/>
        <v>80.656</v>
      </c>
      <c r="I17" s="45">
        <v>1</v>
      </c>
      <c r="J17" s="51" t="s">
        <v>572</v>
      </c>
    </row>
    <row r="18" spans="1:10" ht="22.5" customHeight="1">
      <c r="A18" s="42">
        <v>15</v>
      </c>
      <c r="B18" s="43" t="s">
        <v>303</v>
      </c>
      <c r="C18" s="44" t="s">
        <v>301</v>
      </c>
      <c r="D18" s="45" t="s">
        <v>268</v>
      </c>
      <c r="E18" s="43" t="s">
        <v>304</v>
      </c>
      <c r="F18" s="7">
        <v>36.6</v>
      </c>
      <c r="G18" s="46">
        <v>30.872000000000003</v>
      </c>
      <c r="H18" s="46">
        <f t="shared" si="0"/>
        <v>67.47200000000001</v>
      </c>
      <c r="I18" s="45">
        <v>2</v>
      </c>
      <c r="J18" s="51"/>
    </row>
    <row r="19" spans="1:10" ht="22.5" customHeight="1">
      <c r="A19" s="42">
        <v>16</v>
      </c>
      <c r="B19" s="43" t="s">
        <v>305</v>
      </c>
      <c r="C19" s="44" t="s">
        <v>301</v>
      </c>
      <c r="D19" s="45" t="s">
        <v>268</v>
      </c>
      <c r="E19" s="43" t="s">
        <v>306</v>
      </c>
      <c r="F19" s="7">
        <v>36.6</v>
      </c>
      <c r="G19" s="46">
        <v>30.504000000000005</v>
      </c>
      <c r="H19" s="46">
        <f t="shared" si="0"/>
        <v>67.10400000000001</v>
      </c>
      <c r="I19" s="45">
        <v>3</v>
      </c>
      <c r="J19" s="51"/>
    </row>
    <row r="20" spans="1:10" ht="22.5" customHeight="1">
      <c r="A20" s="42">
        <v>17</v>
      </c>
      <c r="B20" s="43" t="s">
        <v>307</v>
      </c>
      <c r="C20" s="44" t="s">
        <v>308</v>
      </c>
      <c r="D20" s="45" t="s">
        <v>268</v>
      </c>
      <c r="E20" s="43" t="s">
        <v>309</v>
      </c>
      <c r="F20" s="7">
        <v>36</v>
      </c>
      <c r="G20" s="46">
        <v>30.8</v>
      </c>
      <c r="H20" s="46">
        <f t="shared" si="0"/>
        <v>66.8</v>
      </c>
      <c r="I20" s="45">
        <v>1</v>
      </c>
      <c r="J20" s="51" t="s">
        <v>572</v>
      </c>
    </row>
    <row r="21" spans="1:10" ht="22.5" customHeight="1">
      <c r="A21" s="42">
        <v>18</v>
      </c>
      <c r="B21" s="47" t="s">
        <v>310</v>
      </c>
      <c r="C21" s="44" t="s">
        <v>308</v>
      </c>
      <c r="D21" s="45" t="s">
        <v>268</v>
      </c>
      <c r="E21" s="47" t="s">
        <v>311</v>
      </c>
      <c r="F21" s="7">
        <v>33</v>
      </c>
      <c r="G21" s="46">
        <v>28.824</v>
      </c>
      <c r="H21" s="46">
        <f t="shared" si="0"/>
        <v>61.824</v>
      </c>
      <c r="I21" s="45">
        <v>2</v>
      </c>
      <c r="J21" s="51"/>
    </row>
    <row r="22" spans="1:10" ht="22.5" customHeight="1">
      <c r="A22" s="42">
        <v>19</v>
      </c>
      <c r="B22" s="43" t="s">
        <v>312</v>
      </c>
      <c r="C22" s="44" t="s">
        <v>313</v>
      </c>
      <c r="D22" s="45" t="s">
        <v>268</v>
      </c>
      <c r="E22" s="43" t="s">
        <v>314</v>
      </c>
      <c r="F22" s="7">
        <v>37.2</v>
      </c>
      <c r="G22" s="46">
        <v>30.824</v>
      </c>
      <c r="H22" s="46">
        <f t="shared" si="0"/>
        <v>68.024</v>
      </c>
      <c r="I22" s="45">
        <v>1</v>
      </c>
      <c r="J22" s="51" t="s">
        <v>572</v>
      </c>
    </row>
    <row r="23" spans="1:10" ht="22.5" customHeight="1">
      <c r="A23" s="42">
        <v>20</v>
      </c>
      <c r="B23" s="43" t="s">
        <v>315</v>
      </c>
      <c r="C23" s="44" t="s">
        <v>313</v>
      </c>
      <c r="D23" s="45" t="s">
        <v>268</v>
      </c>
      <c r="E23" s="43" t="s">
        <v>316</v>
      </c>
      <c r="F23" s="7">
        <v>33.6</v>
      </c>
      <c r="G23" s="46">
        <v>28.632</v>
      </c>
      <c r="H23" s="46">
        <f t="shared" si="0"/>
        <v>62.232</v>
      </c>
      <c r="I23" s="45">
        <v>2</v>
      </c>
      <c r="J23" s="51"/>
    </row>
    <row r="24" spans="1:10" ht="22.5" customHeight="1">
      <c r="A24" s="42">
        <v>21</v>
      </c>
      <c r="B24" s="43" t="s">
        <v>317</v>
      </c>
      <c r="C24" s="44" t="s">
        <v>318</v>
      </c>
      <c r="D24" s="45" t="s">
        <v>268</v>
      </c>
      <c r="E24" s="43" t="s">
        <v>319</v>
      </c>
      <c r="F24" s="7">
        <v>43.2</v>
      </c>
      <c r="G24" s="46">
        <v>32.792</v>
      </c>
      <c r="H24" s="46">
        <f t="shared" si="0"/>
        <v>75.992</v>
      </c>
      <c r="I24" s="45">
        <v>1</v>
      </c>
      <c r="J24" s="51" t="s">
        <v>572</v>
      </c>
    </row>
    <row r="25" spans="1:10" ht="22.5" customHeight="1">
      <c r="A25" s="42">
        <v>22</v>
      </c>
      <c r="B25" s="43" t="s">
        <v>320</v>
      </c>
      <c r="C25" s="44" t="s">
        <v>318</v>
      </c>
      <c r="D25" s="45" t="s">
        <v>268</v>
      </c>
      <c r="E25" s="43" t="s">
        <v>321</v>
      </c>
      <c r="F25" s="7">
        <v>34.2</v>
      </c>
      <c r="G25" s="46">
        <v>29.232</v>
      </c>
      <c r="H25" s="46">
        <f t="shared" si="0"/>
        <v>63.432</v>
      </c>
      <c r="I25" s="45">
        <v>2</v>
      </c>
      <c r="J25" s="51"/>
    </row>
    <row r="26" spans="1:10" ht="22.5" customHeight="1">
      <c r="A26" s="42">
        <v>23</v>
      </c>
      <c r="B26" s="43" t="s">
        <v>322</v>
      </c>
      <c r="C26" s="44" t="s">
        <v>323</v>
      </c>
      <c r="D26" s="45" t="s">
        <v>268</v>
      </c>
      <c r="E26" s="43" t="s">
        <v>324</v>
      </c>
      <c r="F26" s="7">
        <v>29.4</v>
      </c>
      <c r="G26" s="46">
        <v>31.727999999999998</v>
      </c>
      <c r="H26" s="46">
        <f t="shared" si="0"/>
        <v>61.128</v>
      </c>
      <c r="I26" s="45">
        <v>1</v>
      </c>
      <c r="J26" s="51" t="s">
        <v>572</v>
      </c>
    </row>
    <row r="27" spans="1:10" ht="22.5" customHeight="1">
      <c r="A27" s="42">
        <v>24</v>
      </c>
      <c r="B27" s="44" t="s">
        <v>325</v>
      </c>
      <c r="C27" s="44" t="s">
        <v>323</v>
      </c>
      <c r="D27" s="45" t="s">
        <v>268</v>
      </c>
      <c r="E27" s="44" t="s">
        <v>326</v>
      </c>
      <c r="F27" s="7">
        <v>27</v>
      </c>
      <c r="G27" s="46">
        <v>29.248000000000005</v>
      </c>
      <c r="H27" s="46">
        <f t="shared" si="0"/>
        <v>56.248000000000005</v>
      </c>
      <c r="I27" s="45">
        <v>2</v>
      </c>
      <c r="J27" s="51"/>
    </row>
  </sheetData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M23" sqref="M23"/>
    </sheetView>
  </sheetViews>
  <sheetFormatPr defaultColWidth="9.00390625" defaultRowHeight="14.25"/>
  <cols>
    <col min="2" max="2" width="13.375" style="0" customWidth="1"/>
    <col min="3" max="3" width="18.25390625" style="0" customWidth="1"/>
    <col min="5" max="5" width="15.50390625" style="0" customWidth="1"/>
    <col min="9" max="9" width="10.875" style="0" customWidth="1"/>
    <col min="10" max="10" width="11.50390625" style="0" customWidth="1"/>
  </cols>
  <sheetData>
    <row r="1" spans="1:10" ht="23.25" customHeight="1">
      <c r="A1" s="112" t="s">
        <v>569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24" customHeight="1">
      <c r="A3" s="33" t="s">
        <v>100</v>
      </c>
      <c r="B3" s="34" t="s">
        <v>101</v>
      </c>
      <c r="C3" s="34" t="s">
        <v>102</v>
      </c>
      <c r="D3" s="34" t="s">
        <v>103</v>
      </c>
      <c r="E3" s="68" t="s">
        <v>104</v>
      </c>
      <c r="F3" s="34" t="s">
        <v>105</v>
      </c>
      <c r="G3" s="34" t="s">
        <v>106</v>
      </c>
      <c r="H3" s="34" t="s">
        <v>107</v>
      </c>
      <c r="I3" s="35" t="s">
        <v>506</v>
      </c>
      <c r="J3" s="4" t="s">
        <v>561</v>
      </c>
    </row>
    <row r="4" spans="1:10" ht="24" customHeight="1">
      <c r="A4" s="36">
        <v>1</v>
      </c>
      <c r="B4" s="36" t="s">
        <v>220</v>
      </c>
      <c r="C4" s="36" t="s">
        <v>221</v>
      </c>
      <c r="D4" s="62" t="s">
        <v>222</v>
      </c>
      <c r="E4" s="70">
        <v>5352410011909</v>
      </c>
      <c r="F4" s="65">
        <v>36</v>
      </c>
      <c r="G4" s="36">
        <v>29.84</v>
      </c>
      <c r="H4" s="36">
        <v>65.84</v>
      </c>
      <c r="I4" s="37">
        <v>1</v>
      </c>
      <c r="J4" s="54" t="s">
        <v>576</v>
      </c>
    </row>
    <row r="5" spans="1:10" ht="18" customHeight="1">
      <c r="A5" s="36">
        <v>2</v>
      </c>
      <c r="B5" s="36" t="s">
        <v>223</v>
      </c>
      <c r="C5" s="36" t="s">
        <v>221</v>
      </c>
      <c r="D5" s="62" t="s">
        <v>224</v>
      </c>
      <c r="E5" s="70">
        <v>5352410011905</v>
      </c>
      <c r="F5" s="65">
        <v>31.8</v>
      </c>
      <c r="G5" s="36">
        <v>33.52</v>
      </c>
      <c r="H5" s="36">
        <v>65.32</v>
      </c>
      <c r="I5" s="37">
        <v>2</v>
      </c>
      <c r="J5" s="54"/>
    </row>
    <row r="6" spans="1:10" ht="18" customHeight="1">
      <c r="A6" s="36">
        <v>3</v>
      </c>
      <c r="B6" s="36" t="s">
        <v>225</v>
      </c>
      <c r="C6" s="36" t="s">
        <v>221</v>
      </c>
      <c r="D6" s="62" t="s">
        <v>226</v>
      </c>
      <c r="E6" s="70">
        <v>5352410011919</v>
      </c>
      <c r="F6" s="65">
        <v>34.8</v>
      </c>
      <c r="G6" s="36" t="s">
        <v>227</v>
      </c>
      <c r="H6" s="36" t="s">
        <v>227</v>
      </c>
      <c r="I6" s="36"/>
      <c r="J6" s="54"/>
    </row>
    <row r="7" spans="1:10" ht="18" customHeight="1">
      <c r="A7" s="36">
        <v>4</v>
      </c>
      <c r="B7" s="36" t="s">
        <v>228</v>
      </c>
      <c r="C7" s="36" t="s">
        <v>229</v>
      </c>
      <c r="D7" s="62" t="s">
        <v>230</v>
      </c>
      <c r="E7" s="70">
        <v>5352410011921</v>
      </c>
      <c r="F7" s="65">
        <v>19.8</v>
      </c>
      <c r="G7" s="36">
        <v>26.16</v>
      </c>
      <c r="H7" s="36">
        <v>45.96</v>
      </c>
      <c r="I7" s="37">
        <v>1</v>
      </c>
      <c r="J7" s="54" t="s">
        <v>576</v>
      </c>
    </row>
    <row r="8" spans="1:10" ht="18" customHeight="1">
      <c r="A8" s="36">
        <v>5</v>
      </c>
      <c r="B8" s="36" t="s">
        <v>2</v>
      </c>
      <c r="C8" s="36" t="s">
        <v>231</v>
      </c>
      <c r="D8" s="62" t="s">
        <v>222</v>
      </c>
      <c r="E8" s="70">
        <v>5352410012007</v>
      </c>
      <c r="F8" s="65">
        <v>41.4</v>
      </c>
      <c r="G8" s="36">
        <v>30.32</v>
      </c>
      <c r="H8" s="36">
        <v>71.72</v>
      </c>
      <c r="I8" s="37">
        <v>3</v>
      </c>
      <c r="J8" s="54"/>
    </row>
    <row r="9" spans="1:10" ht="18" customHeight="1">
      <c r="A9" s="36">
        <v>6</v>
      </c>
      <c r="B9" s="36" t="s">
        <v>232</v>
      </c>
      <c r="C9" s="36" t="s">
        <v>233</v>
      </c>
      <c r="D9" s="62" t="s">
        <v>222</v>
      </c>
      <c r="E9" s="70">
        <v>5352410012005</v>
      </c>
      <c r="F9" s="65">
        <v>40.2</v>
      </c>
      <c r="G9" s="36">
        <v>31.6</v>
      </c>
      <c r="H9" s="36">
        <v>71.8</v>
      </c>
      <c r="I9" s="37">
        <v>2</v>
      </c>
      <c r="J9" s="54"/>
    </row>
    <row r="10" spans="1:10" ht="18" customHeight="1">
      <c r="A10" s="36">
        <v>7</v>
      </c>
      <c r="B10" s="36" t="s">
        <v>234</v>
      </c>
      <c r="C10" s="36" t="s">
        <v>231</v>
      </c>
      <c r="D10" s="62" t="s">
        <v>222</v>
      </c>
      <c r="E10" s="70">
        <v>5352410012014</v>
      </c>
      <c r="F10" s="65">
        <v>40.2</v>
      </c>
      <c r="G10" s="36">
        <v>32.56</v>
      </c>
      <c r="H10" s="36">
        <v>72.76</v>
      </c>
      <c r="I10" s="37">
        <v>1</v>
      </c>
      <c r="J10" s="54" t="s">
        <v>576</v>
      </c>
    </row>
    <row r="11" spans="1:10" ht="18" customHeight="1">
      <c r="A11" s="36">
        <v>8</v>
      </c>
      <c r="B11" s="36" t="s">
        <v>235</v>
      </c>
      <c r="C11" s="36" t="s">
        <v>236</v>
      </c>
      <c r="D11" s="62" t="s">
        <v>222</v>
      </c>
      <c r="E11" s="70">
        <v>5352410012126</v>
      </c>
      <c r="F11" s="65">
        <v>36.6</v>
      </c>
      <c r="G11" s="36">
        <v>35.04</v>
      </c>
      <c r="H11" s="36">
        <v>71.64</v>
      </c>
      <c r="I11" s="37">
        <v>1</v>
      </c>
      <c r="J11" s="54" t="s">
        <v>576</v>
      </c>
    </row>
    <row r="12" spans="1:10" ht="18" customHeight="1">
      <c r="A12" s="36">
        <v>9</v>
      </c>
      <c r="B12" s="36" t="s">
        <v>237</v>
      </c>
      <c r="C12" s="36" t="s">
        <v>236</v>
      </c>
      <c r="D12" s="62" t="s">
        <v>222</v>
      </c>
      <c r="E12" s="70">
        <v>5352410012110</v>
      </c>
      <c r="F12" s="65">
        <v>34.8</v>
      </c>
      <c r="G12" s="36">
        <v>33.64</v>
      </c>
      <c r="H12" s="36">
        <v>68.44</v>
      </c>
      <c r="I12" s="37">
        <v>2</v>
      </c>
      <c r="J12" s="54"/>
    </row>
    <row r="13" spans="1:10" ht="18" customHeight="1">
      <c r="A13" s="36">
        <v>10</v>
      </c>
      <c r="B13" s="36" t="s">
        <v>238</v>
      </c>
      <c r="C13" s="36" t="s">
        <v>239</v>
      </c>
      <c r="D13" s="62" t="s">
        <v>230</v>
      </c>
      <c r="E13" s="70">
        <v>5352410012210</v>
      </c>
      <c r="F13" s="65">
        <v>18</v>
      </c>
      <c r="G13" s="36" t="s">
        <v>227</v>
      </c>
      <c r="H13" s="36" t="s">
        <v>227</v>
      </c>
      <c r="I13" s="36"/>
      <c r="J13" s="54"/>
    </row>
    <row r="14" spans="1:10" ht="18" customHeight="1">
      <c r="A14" s="36">
        <v>11</v>
      </c>
      <c r="B14" s="36" t="s">
        <v>240</v>
      </c>
      <c r="C14" s="38" t="s">
        <v>241</v>
      </c>
      <c r="D14" s="63" t="s">
        <v>242</v>
      </c>
      <c r="E14" s="71">
        <v>5352410012214</v>
      </c>
      <c r="F14" s="65">
        <v>42</v>
      </c>
      <c r="G14" s="36">
        <v>33.2</v>
      </c>
      <c r="H14" s="38">
        <v>75.2</v>
      </c>
      <c r="I14" s="37">
        <v>1</v>
      </c>
      <c r="J14" s="54" t="s">
        <v>572</v>
      </c>
    </row>
    <row r="15" spans="1:10" ht="18" customHeight="1">
      <c r="A15" s="36">
        <v>12</v>
      </c>
      <c r="B15" s="36" t="s">
        <v>243</v>
      </c>
      <c r="C15" s="38" t="s">
        <v>241</v>
      </c>
      <c r="D15" s="63" t="s">
        <v>242</v>
      </c>
      <c r="E15" s="71">
        <v>5352410012211</v>
      </c>
      <c r="F15" s="65">
        <v>41.4</v>
      </c>
      <c r="G15" s="36" t="s">
        <v>244</v>
      </c>
      <c r="H15" s="36" t="s">
        <v>227</v>
      </c>
      <c r="I15" s="36"/>
      <c r="J15" s="54"/>
    </row>
    <row r="16" spans="1:10" ht="18" customHeight="1">
      <c r="A16" s="36">
        <v>13</v>
      </c>
      <c r="B16" s="36" t="s">
        <v>245</v>
      </c>
      <c r="C16" s="38" t="s">
        <v>246</v>
      </c>
      <c r="D16" s="63" t="s">
        <v>247</v>
      </c>
      <c r="E16" s="71">
        <v>5352410012321</v>
      </c>
      <c r="F16" s="65">
        <v>37.2</v>
      </c>
      <c r="G16" s="36" t="s">
        <v>244</v>
      </c>
      <c r="H16" s="36" t="s">
        <v>227</v>
      </c>
      <c r="I16" s="36"/>
      <c r="J16" s="54"/>
    </row>
    <row r="17" spans="1:10" ht="18" customHeight="1">
      <c r="A17" s="36">
        <v>14</v>
      </c>
      <c r="B17" s="36" t="s">
        <v>248</v>
      </c>
      <c r="C17" s="38" t="s">
        <v>246</v>
      </c>
      <c r="D17" s="63" t="s">
        <v>247</v>
      </c>
      <c r="E17" s="71">
        <v>5352410012320</v>
      </c>
      <c r="F17" s="65">
        <v>15.6</v>
      </c>
      <c r="G17" s="36">
        <v>26.04</v>
      </c>
      <c r="H17" s="38">
        <v>41.64</v>
      </c>
      <c r="I17" s="37">
        <v>1</v>
      </c>
      <c r="J17" s="54" t="s">
        <v>572</v>
      </c>
    </row>
    <row r="18" spans="1:10" ht="18" customHeight="1">
      <c r="A18" s="36">
        <v>15</v>
      </c>
      <c r="B18" s="36" t="s">
        <v>249</v>
      </c>
      <c r="C18" s="38" t="s">
        <v>250</v>
      </c>
      <c r="D18" s="63" t="s">
        <v>247</v>
      </c>
      <c r="E18" s="71">
        <v>5352410012323</v>
      </c>
      <c r="F18" s="65">
        <v>30.6</v>
      </c>
      <c r="G18" s="36" t="s">
        <v>244</v>
      </c>
      <c r="H18" s="36" t="s">
        <v>227</v>
      </c>
      <c r="I18" s="36"/>
      <c r="J18" s="54"/>
    </row>
    <row r="19" spans="1:10" ht="18" customHeight="1">
      <c r="A19" s="36">
        <v>16</v>
      </c>
      <c r="B19" s="36" t="s">
        <v>251</v>
      </c>
      <c r="C19" s="38" t="s">
        <v>250</v>
      </c>
      <c r="D19" s="63" t="s">
        <v>247</v>
      </c>
      <c r="E19" s="71">
        <v>5352410012322</v>
      </c>
      <c r="F19" s="65">
        <v>25.8</v>
      </c>
      <c r="G19" s="36" t="s">
        <v>140</v>
      </c>
      <c r="H19" s="36" t="s">
        <v>227</v>
      </c>
      <c r="I19" s="36"/>
      <c r="J19" s="54"/>
    </row>
    <row r="20" spans="1:10" ht="18" customHeight="1">
      <c r="A20" s="36">
        <v>17</v>
      </c>
      <c r="B20" s="36" t="s">
        <v>252</v>
      </c>
      <c r="C20" s="38" t="s">
        <v>253</v>
      </c>
      <c r="D20" s="63" t="s">
        <v>247</v>
      </c>
      <c r="E20" s="71">
        <v>5352410012324</v>
      </c>
      <c r="F20" s="65">
        <v>34.2</v>
      </c>
      <c r="G20" s="36" t="s">
        <v>244</v>
      </c>
      <c r="H20" s="36" t="s">
        <v>227</v>
      </c>
      <c r="I20" s="36"/>
      <c r="J20" s="54"/>
    </row>
    <row r="21" spans="1:10" ht="18" customHeight="1">
      <c r="A21" s="36">
        <v>18</v>
      </c>
      <c r="B21" s="36" t="s">
        <v>254</v>
      </c>
      <c r="C21" s="38" t="s">
        <v>255</v>
      </c>
      <c r="D21" s="63" t="s">
        <v>256</v>
      </c>
      <c r="E21" s="71">
        <v>5352410012325</v>
      </c>
      <c r="F21" s="65">
        <v>44.4</v>
      </c>
      <c r="G21" s="36" t="s">
        <v>244</v>
      </c>
      <c r="H21" s="36" t="s">
        <v>227</v>
      </c>
      <c r="I21" s="36"/>
      <c r="J21" s="54"/>
    </row>
    <row r="22" spans="1:10" ht="18" customHeight="1">
      <c r="A22" s="36">
        <v>19</v>
      </c>
      <c r="B22" s="36" t="s">
        <v>257</v>
      </c>
      <c r="C22" s="38" t="s">
        <v>255</v>
      </c>
      <c r="D22" s="63" t="s">
        <v>256</v>
      </c>
      <c r="E22" s="71">
        <v>5352410012406</v>
      </c>
      <c r="F22" s="65">
        <v>36</v>
      </c>
      <c r="G22" s="36">
        <v>31.8</v>
      </c>
      <c r="H22" s="38">
        <v>67.8</v>
      </c>
      <c r="I22" s="37">
        <v>1</v>
      </c>
      <c r="J22" s="54" t="s">
        <v>572</v>
      </c>
    </row>
    <row r="23" spans="1:10" ht="18" customHeight="1">
      <c r="A23" s="36">
        <v>20</v>
      </c>
      <c r="B23" s="36" t="s">
        <v>258</v>
      </c>
      <c r="C23" s="38" t="s">
        <v>259</v>
      </c>
      <c r="D23" s="63" t="s">
        <v>242</v>
      </c>
      <c r="E23" s="71">
        <v>5352410012510</v>
      </c>
      <c r="F23" s="65">
        <v>36.6</v>
      </c>
      <c r="G23" s="36" t="s">
        <v>244</v>
      </c>
      <c r="H23" s="36" t="s">
        <v>227</v>
      </c>
      <c r="I23" s="36"/>
      <c r="J23" s="54"/>
    </row>
    <row r="24" spans="1:10" ht="18" customHeight="1">
      <c r="A24" s="36">
        <v>21</v>
      </c>
      <c r="B24" s="36" t="s">
        <v>260</v>
      </c>
      <c r="C24" s="38" t="s">
        <v>259</v>
      </c>
      <c r="D24" s="63" t="s">
        <v>242</v>
      </c>
      <c r="E24" s="71">
        <v>5352410012514</v>
      </c>
      <c r="F24" s="65">
        <v>36.6</v>
      </c>
      <c r="G24" s="36">
        <v>32.84</v>
      </c>
      <c r="H24" s="38">
        <v>69.44</v>
      </c>
      <c r="I24" s="37">
        <v>1</v>
      </c>
      <c r="J24" s="54" t="s">
        <v>572</v>
      </c>
    </row>
    <row r="25" spans="1:10" ht="18" customHeight="1">
      <c r="A25" s="36">
        <v>22</v>
      </c>
      <c r="B25" s="36" t="s">
        <v>261</v>
      </c>
      <c r="C25" s="38" t="s">
        <v>241</v>
      </c>
      <c r="D25" s="64" t="s">
        <v>224</v>
      </c>
      <c r="E25" s="71">
        <v>5352410012224</v>
      </c>
      <c r="F25" s="66">
        <v>40.2</v>
      </c>
      <c r="G25" s="36">
        <v>31.96</v>
      </c>
      <c r="H25" s="38">
        <v>72.16</v>
      </c>
      <c r="I25" s="37">
        <v>2</v>
      </c>
      <c r="J25" s="54"/>
    </row>
    <row r="26" spans="1:10" ht="18" customHeight="1">
      <c r="A26" s="36">
        <v>23</v>
      </c>
      <c r="B26" s="36" t="s">
        <v>262</v>
      </c>
      <c r="C26" s="36" t="s">
        <v>263</v>
      </c>
      <c r="D26" s="62" t="s">
        <v>264</v>
      </c>
      <c r="E26" s="70">
        <v>5352410012405</v>
      </c>
      <c r="F26" s="67">
        <v>34.2</v>
      </c>
      <c r="G26" s="36">
        <v>30.52</v>
      </c>
      <c r="H26" s="36">
        <v>64.72</v>
      </c>
      <c r="I26" s="37">
        <v>2</v>
      </c>
      <c r="J26" s="55"/>
    </row>
    <row r="27" spans="5:9" ht="14.25">
      <c r="E27" s="69"/>
      <c r="I27" s="52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2015-07-17T05:42:40Z</cp:lastPrinted>
  <dcterms:created xsi:type="dcterms:W3CDTF">1996-12-17T01:32:42Z</dcterms:created>
  <dcterms:modified xsi:type="dcterms:W3CDTF">2015-07-17T05:46:52Z</dcterms:modified>
  <cp:category/>
  <cp:version/>
  <cp:contentType/>
  <cp:contentStatus/>
</cp:coreProperties>
</file>