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1760" tabRatio="915" activeTab="0"/>
  </bookViews>
  <sheets>
    <sheet name="兵直事业单位会计核算中心" sheetId="1" r:id="rId1"/>
    <sheet name="兵团财政科学研究所" sheetId="2" r:id="rId2"/>
  </sheets>
  <definedNames>
    <definedName name="_xlnm.Print_Titles" localSheetId="0">'兵直事业单位会计核算中心'!$1:$2</definedName>
  </definedNames>
  <calcPr fullCalcOnLoad="1"/>
</workbook>
</file>

<file path=xl/sharedStrings.xml><?xml version="1.0" encoding="utf-8"?>
<sst xmlns="http://schemas.openxmlformats.org/spreadsheetml/2006/main" count="117" uniqueCount="58">
  <si>
    <t>姓名</t>
  </si>
  <si>
    <t>面试成绩</t>
  </si>
  <si>
    <t>考试      总成绩</t>
  </si>
  <si>
    <t>1人</t>
  </si>
  <si>
    <t>3人</t>
  </si>
  <si>
    <t>准考证号</t>
  </si>
  <si>
    <t>名  次</t>
  </si>
  <si>
    <t>专业科目考试成绩</t>
  </si>
  <si>
    <t>考试成绩   （百分制）</t>
  </si>
  <si>
    <t>专业科目考试成绩计入总分成绩(60%)</t>
  </si>
  <si>
    <t>考试成绩
（百分制）</t>
  </si>
  <si>
    <t>面试成绩计入总分成绩（40%）</t>
  </si>
  <si>
    <t>马  明</t>
  </si>
  <si>
    <t>穆晓伟</t>
  </si>
  <si>
    <t>吕世军</t>
  </si>
  <si>
    <t>马振强</t>
  </si>
  <si>
    <t>吴传龙</t>
  </si>
  <si>
    <t>李东远</t>
  </si>
  <si>
    <t>肖  亚</t>
  </si>
  <si>
    <t>郭小凡</t>
  </si>
  <si>
    <t>张紫洋</t>
  </si>
  <si>
    <t>杨  坤</t>
  </si>
  <si>
    <t>张  鹏</t>
  </si>
  <si>
    <t>王  翦</t>
  </si>
  <si>
    <t>陈绳栋</t>
  </si>
  <si>
    <t>闫  坤</t>
  </si>
  <si>
    <t>汪  琦</t>
  </si>
  <si>
    <t>张嘉霁</t>
  </si>
  <si>
    <t>郝胜杰</t>
  </si>
  <si>
    <t>李  翔</t>
  </si>
  <si>
    <t>白海提亚尔·阿不力米提</t>
  </si>
  <si>
    <t>秦亚江</t>
  </si>
  <si>
    <t>俞瑞龙</t>
  </si>
  <si>
    <t>兵直事业单位会计核算中心</t>
  </si>
  <si>
    <t>会计</t>
  </si>
  <si>
    <t>刘宪峰</t>
  </si>
  <si>
    <t>崔延文</t>
  </si>
  <si>
    <t>徐  剑</t>
  </si>
  <si>
    <t>周  明</t>
  </si>
  <si>
    <t>王  军</t>
  </si>
  <si>
    <t>研究人员</t>
  </si>
  <si>
    <t>兵团财政科学研究所</t>
  </si>
  <si>
    <t>瓦帕迪力·瓦尔斯</t>
  </si>
  <si>
    <t>夏特克·努尔德别克</t>
  </si>
  <si>
    <t>是否进入体检环节</t>
  </si>
  <si>
    <t>是</t>
  </si>
  <si>
    <t>否</t>
  </si>
  <si>
    <t>否（未进入面试）</t>
  </si>
  <si>
    <t>否（专业科目缺考）</t>
  </si>
  <si>
    <t>姓名</t>
  </si>
  <si>
    <t>准考证号</t>
  </si>
  <si>
    <t>说明：
    1.考生总成绩实行百分制。总成绩＝专业科目考试成绩×60% +面试成绩×40%。总成绩设定60分为合格分数线，取第一名进入后续环节。考试总成绩精确到小数点后两位。
    2.请入围体检的考生保持手机畅通，体检时间和地点另行电话通知。</t>
  </si>
  <si>
    <t>2015年兵团财务局直属事业单位公开招聘工作人员总成绩汇总表（二）</t>
  </si>
  <si>
    <t>招聘       单位</t>
  </si>
  <si>
    <t>招聘             职位</t>
  </si>
  <si>
    <t>计划招聘人数</t>
  </si>
  <si>
    <t>2015年兵团财务局直属事业单位公开招聘工作人员总成绩汇总表</t>
  </si>
  <si>
    <t>说明：
    1.考生总成绩实行百分制。总成绩＝专业科目考试成绩×60% +面试成绩×40%。总成绩设定60分为合格分数线，取第一名进入后续环节。考试总成绩精确到小数点后两位。
    2.请入围体检的考生保持手机畅通，体检时间和地点另行电话通知。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</si>
</sst>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.00_);[Red]\(0.00\)"/>
    <numFmt numFmtId="186" formatCode="0_);[Red]\(0\)"/>
    <numFmt numFmtId="187" formatCode="0.00_ "/>
  </numFmts>
  <fonts count="5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sz val="14"/>
      <name val="方正小标宋简体"/>
      <family val="0"/>
    </font>
    <font>
      <b/>
      <sz val="10"/>
      <name val="黑体"/>
      <family val="3"/>
    </font>
    <font>
      <b/>
      <sz val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185" fontId="2" fillId="0" borderId="10" xfId="0" applyNumberFormat="1" applyFont="1" applyBorder="1" applyAlignment="1">
      <alignment horizontal="center" vertical="center" wrapText="1"/>
    </xf>
    <xf numFmtId="185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48" fillId="0" borderId="10" xfId="0" applyNumberFormat="1" applyFont="1" applyBorder="1" applyAlignment="1">
      <alignment horizontal="center" vertical="center" wrapText="1"/>
    </xf>
    <xf numFmtId="186" fontId="2" fillId="0" borderId="12" xfId="0" applyNumberFormat="1" applyFont="1" applyBorder="1" applyAlignment="1">
      <alignment horizontal="center" vertical="center" wrapText="1"/>
    </xf>
    <xf numFmtId="186" fontId="48" fillId="0" borderId="12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2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87" fontId="48" fillId="0" borderId="10" xfId="0" applyNumberFormat="1" applyFont="1" applyBorder="1" applyAlignment="1">
      <alignment horizontal="center" vertical="center" wrapText="1"/>
    </xf>
    <xf numFmtId="187" fontId="4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187" fontId="48" fillId="0" borderId="14" xfId="0" applyNumberFormat="1" applyFont="1" applyBorder="1" applyAlignment="1">
      <alignment horizontal="center" vertical="center" wrapText="1"/>
    </xf>
    <xf numFmtId="185" fontId="2" fillId="0" borderId="14" xfId="0" applyNumberFormat="1" applyFont="1" applyBorder="1" applyAlignment="1">
      <alignment horizontal="center" vertical="center" wrapText="1"/>
    </xf>
    <xf numFmtId="185" fontId="48" fillId="0" borderId="14" xfId="0" applyNumberFormat="1" applyFont="1" applyBorder="1" applyAlignment="1">
      <alignment horizontal="center" vertical="center" wrapText="1"/>
    </xf>
    <xf numFmtId="185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7" fontId="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7">
      <selection activeCell="N28" sqref="N28"/>
    </sheetView>
  </sheetViews>
  <sheetFormatPr defaultColWidth="9.00390625" defaultRowHeight="25.5" customHeight="1"/>
  <cols>
    <col min="1" max="1" width="7.75390625" style="1" customWidth="1"/>
    <col min="2" max="2" width="6.25390625" style="1" customWidth="1"/>
    <col min="3" max="3" width="6.50390625" style="1" customWidth="1"/>
    <col min="4" max="4" width="12.50390625" style="1" bestFit="1" customWidth="1"/>
    <col min="5" max="5" width="11.125" style="1" customWidth="1"/>
    <col min="6" max="6" width="10.625" style="1" customWidth="1"/>
    <col min="7" max="7" width="12.25390625" style="1" customWidth="1"/>
    <col min="8" max="8" width="10.75390625" style="1" customWidth="1"/>
    <col min="9" max="9" width="11.75390625" style="1" customWidth="1"/>
    <col min="10" max="10" width="7.75390625" style="1" customWidth="1"/>
    <col min="11" max="11" width="4.125" style="1" customWidth="1"/>
    <col min="12" max="12" width="16.25390625" style="1" customWidth="1"/>
    <col min="13" max="16384" width="9.00390625" style="1" customWidth="1"/>
  </cols>
  <sheetData>
    <row r="1" spans="1:12" ht="24.75" customHeight="1">
      <c r="A1" s="50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2" customFormat="1" ht="35.25" customHeight="1">
      <c r="A2" s="41" t="s">
        <v>53</v>
      </c>
      <c r="B2" s="41" t="s">
        <v>54</v>
      </c>
      <c r="C2" s="41" t="s">
        <v>55</v>
      </c>
      <c r="D2" s="41" t="s">
        <v>49</v>
      </c>
      <c r="E2" s="41" t="s">
        <v>50</v>
      </c>
      <c r="F2" s="42" t="s">
        <v>8</v>
      </c>
      <c r="G2" s="42" t="s">
        <v>9</v>
      </c>
      <c r="H2" s="43" t="s">
        <v>10</v>
      </c>
      <c r="I2" s="42" t="s">
        <v>11</v>
      </c>
      <c r="J2" s="44" t="s">
        <v>2</v>
      </c>
      <c r="K2" s="41" t="s">
        <v>6</v>
      </c>
      <c r="L2" s="44" t="s">
        <v>44</v>
      </c>
    </row>
    <row r="3" spans="1:12" ht="16.5" customHeight="1">
      <c r="A3" s="52" t="s">
        <v>33</v>
      </c>
      <c r="B3" s="52" t="s">
        <v>34</v>
      </c>
      <c r="C3" s="52" t="s">
        <v>4</v>
      </c>
      <c r="D3" s="7" t="s">
        <v>20</v>
      </c>
      <c r="E3" s="8">
        <v>20151205110</v>
      </c>
      <c r="F3" s="25">
        <v>81</v>
      </c>
      <c r="G3" s="24">
        <f>SUM(F3*0.6)</f>
        <v>48.6</v>
      </c>
      <c r="H3" s="14">
        <v>80.8</v>
      </c>
      <c r="I3" s="5">
        <f aca="true" t="shared" si="0" ref="I3:I9">SUM(H3*0.4)</f>
        <v>32.32</v>
      </c>
      <c r="J3" s="4">
        <f>SUM(G3,I3)</f>
        <v>80.92</v>
      </c>
      <c r="K3" s="26">
        <v>1</v>
      </c>
      <c r="L3" s="45" t="s">
        <v>45</v>
      </c>
    </row>
    <row r="4" spans="1:12" ht="16.5" customHeight="1">
      <c r="A4" s="53"/>
      <c r="B4" s="53"/>
      <c r="C4" s="53"/>
      <c r="D4" s="7" t="s">
        <v>18</v>
      </c>
      <c r="E4" s="8">
        <v>20151205108</v>
      </c>
      <c r="F4" s="25">
        <v>78</v>
      </c>
      <c r="G4" s="24">
        <f>SUM(F4*0.6)</f>
        <v>46.8</v>
      </c>
      <c r="H4" s="14">
        <v>80.5</v>
      </c>
      <c r="I4" s="5">
        <f t="shared" si="0"/>
        <v>32.2</v>
      </c>
      <c r="J4" s="4">
        <f>SUM(G4,I4)</f>
        <v>79</v>
      </c>
      <c r="K4" s="26">
        <v>2</v>
      </c>
      <c r="L4" s="45" t="s">
        <v>45</v>
      </c>
    </row>
    <row r="5" spans="1:12" ht="16.5" customHeight="1">
      <c r="A5" s="53"/>
      <c r="B5" s="53"/>
      <c r="C5" s="53"/>
      <c r="D5" s="7" t="s">
        <v>12</v>
      </c>
      <c r="E5" s="8">
        <v>20151205101</v>
      </c>
      <c r="F5" s="25">
        <v>64</v>
      </c>
      <c r="G5" s="24">
        <f aca="true" t="shared" si="1" ref="G5:G25">SUM(F5*0.6)</f>
        <v>38.4</v>
      </c>
      <c r="H5" s="14">
        <v>90.4</v>
      </c>
      <c r="I5" s="5">
        <f t="shared" si="0"/>
        <v>36.160000000000004</v>
      </c>
      <c r="J5" s="4">
        <f aca="true" t="shared" si="2" ref="J5:J25">SUM(G5,I5)</f>
        <v>74.56</v>
      </c>
      <c r="K5" s="26">
        <v>3</v>
      </c>
      <c r="L5" s="45" t="s">
        <v>45</v>
      </c>
    </row>
    <row r="6" spans="1:12" ht="16.5" customHeight="1">
      <c r="A6" s="53"/>
      <c r="B6" s="53"/>
      <c r="C6" s="53"/>
      <c r="D6" s="7" t="s">
        <v>14</v>
      </c>
      <c r="E6" s="8">
        <v>20151205104</v>
      </c>
      <c r="F6" s="25">
        <v>68</v>
      </c>
      <c r="G6" s="24">
        <f t="shared" si="1"/>
        <v>40.8</v>
      </c>
      <c r="H6" s="14">
        <v>82.8</v>
      </c>
      <c r="I6" s="5">
        <f t="shared" si="0"/>
        <v>33.12</v>
      </c>
      <c r="J6" s="4">
        <f t="shared" si="2"/>
        <v>73.91999999999999</v>
      </c>
      <c r="K6" s="26">
        <v>4</v>
      </c>
      <c r="L6" s="46" t="s">
        <v>46</v>
      </c>
    </row>
    <row r="7" spans="1:12" ht="16.5" customHeight="1">
      <c r="A7" s="53"/>
      <c r="B7" s="53"/>
      <c r="C7" s="53"/>
      <c r="D7" s="7" t="s">
        <v>15</v>
      </c>
      <c r="E7" s="8">
        <v>20151205105</v>
      </c>
      <c r="F7" s="25">
        <v>67</v>
      </c>
      <c r="G7" s="24">
        <f t="shared" si="1"/>
        <v>40.199999999999996</v>
      </c>
      <c r="H7" s="14">
        <v>82.6</v>
      </c>
      <c r="I7" s="5">
        <f t="shared" si="0"/>
        <v>33.04</v>
      </c>
      <c r="J7" s="4">
        <f t="shared" si="2"/>
        <v>73.24</v>
      </c>
      <c r="K7" s="26">
        <v>5</v>
      </c>
      <c r="L7" s="46" t="s">
        <v>46</v>
      </c>
    </row>
    <row r="8" spans="1:12" ht="16.5" customHeight="1">
      <c r="A8" s="53"/>
      <c r="B8" s="53"/>
      <c r="C8" s="53"/>
      <c r="D8" s="7" t="s">
        <v>25</v>
      </c>
      <c r="E8" s="8">
        <v>20151205115</v>
      </c>
      <c r="F8" s="25">
        <v>67</v>
      </c>
      <c r="G8" s="24">
        <f>SUM(F8*0.6)</f>
        <v>40.199999999999996</v>
      </c>
      <c r="H8" s="14">
        <v>74.8</v>
      </c>
      <c r="I8" s="5">
        <f t="shared" si="0"/>
        <v>29.92</v>
      </c>
      <c r="J8" s="4">
        <f>SUM(G8,I8)</f>
        <v>70.12</v>
      </c>
      <c r="K8" s="26">
        <v>6</v>
      </c>
      <c r="L8" s="46" t="s">
        <v>46</v>
      </c>
    </row>
    <row r="9" spans="1:12" ht="16.5" customHeight="1">
      <c r="A9" s="53"/>
      <c r="B9" s="53"/>
      <c r="C9" s="53"/>
      <c r="D9" s="7" t="s">
        <v>21</v>
      </c>
      <c r="E9" s="8">
        <v>20151205111</v>
      </c>
      <c r="F9" s="25">
        <v>64</v>
      </c>
      <c r="G9" s="24">
        <f>SUM(F9*0.6)</f>
        <v>38.4</v>
      </c>
      <c r="H9" s="14">
        <v>77.6</v>
      </c>
      <c r="I9" s="5">
        <f t="shared" si="0"/>
        <v>31.04</v>
      </c>
      <c r="J9" s="4">
        <f>SUM(G9,I9)</f>
        <v>69.44</v>
      </c>
      <c r="K9" s="26">
        <v>7</v>
      </c>
      <c r="L9" s="46" t="s">
        <v>46</v>
      </c>
    </row>
    <row r="10" spans="1:12" ht="16.5" customHeight="1">
      <c r="A10" s="53"/>
      <c r="B10" s="53"/>
      <c r="C10" s="53"/>
      <c r="D10" s="7" t="s">
        <v>29</v>
      </c>
      <c r="E10" s="8">
        <v>20151205119</v>
      </c>
      <c r="F10" s="25">
        <v>62</v>
      </c>
      <c r="G10" s="24">
        <f t="shared" si="1"/>
        <v>37.199999999999996</v>
      </c>
      <c r="H10" s="14">
        <v>79.3</v>
      </c>
      <c r="I10" s="5">
        <f aca="true" t="shared" si="3" ref="I10:I25">SUM(H10*0.4)</f>
        <v>31.72</v>
      </c>
      <c r="J10" s="4">
        <f t="shared" si="2"/>
        <v>68.91999999999999</v>
      </c>
      <c r="K10" s="26">
        <v>8</v>
      </c>
      <c r="L10" s="46" t="s">
        <v>46</v>
      </c>
    </row>
    <row r="11" spans="1:12" ht="16.5" customHeight="1">
      <c r="A11" s="53"/>
      <c r="B11" s="53"/>
      <c r="C11" s="53"/>
      <c r="D11" s="7" t="s">
        <v>13</v>
      </c>
      <c r="E11" s="8">
        <v>20151205102</v>
      </c>
      <c r="F11" s="25">
        <v>62</v>
      </c>
      <c r="G11" s="24">
        <f t="shared" si="1"/>
        <v>37.199999999999996</v>
      </c>
      <c r="H11" s="14">
        <v>73.4</v>
      </c>
      <c r="I11" s="5">
        <f t="shared" si="3"/>
        <v>29.360000000000003</v>
      </c>
      <c r="J11" s="4">
        <f t="shared" si="2"/>
        <v>66.56</v>
      </c>
      <c r="K11" s="26">
        <v>9</v>
      </c>
      <c r="L11" s="46" t="s">
        <v>46</v>
      </c>
    </row>
    <row r="12" spans="1:12" ht="16.5" customHeight="1">
      <c r="A12" s="53"/>
      <c r="B12" s="53"/>
      <c r="C12" s="53"/>
      <c r="D12" s="7" t="s">
        <v>24</v>
      </c>
      <c r="E12" s="8">
        <v>20151205114</v>
      </c>
      <c r="F12" s="25">
        <v>63</v>
      </c>
      <c r="G12" s="24">
        <f t="shared" si="1"/>
        <v>37.8</v>
      </c>
      <c r="H12" s="14">
        <v>71.2</v>
      </c>
      <c r="I12" s="5">
        <f t="shared" si="3"/>
        <v>28.480000000000004</v>
      </c>
      <c r="J12" s="4">
        <f t="shared" si="2"/>
        <v>66.28</v>
      </c>
      <c r="K12" s="26">
        <v>10</v>
      </c>
      <c r="L12" s="46" t="s">
        <v>46</v>
      </c>
    </row>
    <row r="13" spans="1:12" ht="16.5" customHeight="1">
      <c r="A13" s="53"/>
      <c r="B13" s="53"/>
      <c r="C13" s="53"/>
      <c r="D13" s="7" t="s">
        <v>16</v>
      </c>
      <c r="E13" s="8">
        <v>20151205106</v>
      </c>
      <c r="F13" s="25">
        <v>61</v>
      </c>
      <c r="G13" s="24">
        <f t="shared" si="1"/>
        <v>36.6</v>
      </c>
      <c r="H13" s="17">
        <v>0</v>
      </c>
      <c r="I13" s="18">
        <f t="shared" si="3"/>
        <v>0</v>
      </c>
      <c r="J13" s="4">
        <f t="shared" si="2"/>
        <v>36.6</v>
      </c>
      <c r="K13" s="26">
        <v>11</v>
      </c>
      <c r="L13" s="45" t="s">
        <v>47</v>
      </c>
    </row>
    <row r="14" spans="1:12" ht="16.5" customHeight="1">
      <c r="A14" s="53"/>
      <c r="B14" s="53"/>
      <c r="C14" s="53"/>
      <c r="D14" s="7" t="s">
        <v>23</v>
      </c>
      <c r="E14" s="8">
        <v>20151205113</v>
      </c>
      <c r="F14" s="25">
        <v>61</v>
      </c>
      <c r="G14" s="24">
        <f t="shared" si="1"/>
        <v>36.6</v>
      </c>
      <c r="H14" s="17">
        <v>0</v>
      </c>
      <c r="I14" s="18">
        <f t="shared" si="3"/>
        <v>0</v>
      </c>
      <c r="J14" s="4">
        <f t="shared" si="2"/>
        <v>36.6</v>
      </c>
      <c r="K14" s="26">
        <v>12</v>
      </c>
      <c r="L14" s="45" t="s">
        <v>47</v>
      </c>
    </row>
    <row r="15" spans="1:12" ht="16.5" customHeight="1">
      <c r="A15" s="53"/>
      <c r="B15" s="53"/>
      <c r="C15" s="53"/>
      <c r="D15" s="7" t="s">
        <v>28</v>
      </c>
      <c r="E15" s="8">
        <v>20151205118</v>
      </c>
      <c r="F15" s="25">
        <v>60</v>
      </c>
      <c r="G15" s="24">
        <f t="shared" si="1"/>
        <v>36</v>
      </c>
      <c r="H15" s="17">
        <v>0</v>
      </c>
      <c r="I15" s="18">
        <f t="shared" si="3"/>
        <v>0</v>
      </c>
      <c r="J15" s="4">
        <f t="shared" si="2"/>
        <v>36</v>
      </c>
      <c r="K15" s="26">
        <v>13</v>
      </c>
      <c r="L15" s="45" t="s">
        <v>47</v>
      </c>
    </row>
    <row r="16" spans="1:12" ht="16.5" customHeight="1">
      <c r="A16" s="53"/>
      <c r="B16" s="53"/>
      <c r="C16" s="53"/>
      <c r="D16" s="7" t="s">
        <v>22</v>
      </c>
      <c r="E16" s="8">
        <v>20151205112</v>
      </c>
      <c r="F16" s="25">
        <v>56</v>
      </c>
      <c r="G16" s="24">
        <f t="shared" si="1"/>
        <v>33.6</v>
      </c>
      <c r="H16" s="17">
        <v>0</v>
      </c>
      <c r="I16" s="18">
        <f t="shared" si="3"/>
        <v>0</v>
      </c>
      <c r="J16" s="4">
        <f t="shared" si="2"/>
        <v>33.6</v>
      </c>
      <c r="K16" s="26">
        <v>14</v>
      </c>
      <c r="L16" s="45" t="s">
        <v>47</v>
      </c>
    </row>
    <row r="17" spans="1:12" ht="16.5" customHeight="1">
      <c r="A17" s="53"/>
      <c r="B17" s="53"/>
      <c r="C17" s="53"/>
      <c r="D17" s="7" t="s">
        <v>26</v>
      </c>
      <c r="E17" s="8">
        <v>20151205116</v>
      </c>
      <c r="F17" s="25">
        <v>56</v>
      </c>
      <c r="G17" s="24">
        <f t="shared" si="1"/>
        <v>33.6</v>
      </c>
      <c r="H17" s="17">
        <v>0</v>
      </c>
      <c r="I17" s="18">
        <f t="shared" si="3"/>
        <v>0</v>
      </c>
      <c r="J17" s="4">
        <f t="shared" si="2"/>
        <v>33.6</v>
      </c>
      <c r="K17" s="26">
        <v>15</v>
      </c>
      <c r="L17" s="45" t="s">
        <v>47</v>
      </c>
    </row>
    <row r="18" spans="1:12" ht="16.5" customHeight="1">
      <c r="A18" s="53"/>
      <c r="B18" s="53"/>
      <c r="C18" s="53"/>
      <c r="D18" s="7" t="s">
        <v>27</v>
      </c>
      <c r="E18" s="8">
        <v>20151205117</v>
      </c>
      <c r="F18" s="25">
        <v>55</v>
      </c>
      <c r="G18" s="24">
        <f t="shared" si="1"/>
        <v>33</v>
      </c>
      <c r="H18" s="17">
        <v>0</v>
      </c>
      <c r="I18" s="18">
        <f t="shared" si="3"/>
        <v>0</v>
      </c>
      <c r="J18" s="4">
        <f t="shared" si="2"/>
        <v>33</v>
      </c>
      <c r="K18" s="26">
        <v>16</v>
      </c>
      <c r="L18" s="45" t="s">
        <v>47</v>
      </c>
    </row>
    <row r="19" spans="1:12" ht="16.5" customHeight="1">
      <c r="A19" s="53"/>
      <c r="B19" s="53"/>
      <c r="C19" s="53"/>
      <c r="D19" s="7" t="s">
        <v>19</v>
      </c>
      <c r="E19" s="8">
        <v>20151205109</v>
      </c>
      <c r="F19" s="25">
        <v>55</v>
      </c>
      <c r="G19" s="24">
        <f t="shared" si="1"/>
        <v>33</v>
      </c>
      <c r="H19" s="17">
        <v>0</v>
      </c>
      <c r="I19" s="18">
        <f t="shared" si="3"/>
        <v>0</v>
      </c>
      <c r="J19" s="4">
        <f t="shared" si="2"/>
        <v>33</v>
      </c>
      <c r="K19" s="26">
        <v>17</v>
      </c>
      <c r="L19" s="45" t="s">
        <v>47</v>
      </c>
    </row>
    <row r="20" spans="1:12" ht="16.5" customHeight="1">
      <c r="A20" s="53"/>
      <c r="B20" s="53"/>
      <c r="C20" s="53"/>
      <c r="D20" s="7" t="s">
        <v>31</v>
      </c>
      <c r="E20" s="8">
        <v>20151205122</v>
      </c>
      <c r="F20" s="25">
        <v>54</v>
      </c>
      <c r="G20" s="24">
        <f t="shared" si="1"/>
        <v>32.4</v>
      </c>
      <c r="H20" s="17">
        <v>0</v>
      </c>
      <c r="I20" s="18">
        <f t="shared" si="3"/>
        <v>0</v>
      </c>
      <c r="J20" s="4">
        <f t="shared" si="2"/>
        <v>32.4</v>
      </c>
      <c r="K20" s="26">
        <v>18</v>
      </c>
      <c r="L20" s="45" t="s">
        <v>47</v>
      </c>
    </row>
    <row r="21" spans="1:12" ht="16.5" customHeight="1">
      <c r="A21" s="53"/>
      <c r="B21" s="53"/>
      <c r="C21" s="53"/>
      <c r="D21" s="16" t="s">
        <v>42</v>
      </c>
      <c r="E21" s="8">
        <v>20151205121</v>
      </c>
      <c r="F21" s="25">
        <v>50</v>
      </c>
      <c r="G21" s="24">
        <f t="shared" si="1"/>
        <v>30</v>
      </c>
      <c r="H21" s="17">
        <v>0</v>
      </c>
      <c r="I21" s="18">
        <f t="shared" si="3"/>
        <v>0</v>
      </c>
      <c r="J21" s="4">
        <f t="shared" si="2"/>
        <v>30</v>
      </c>
      <c r="K21" s="26">
        <v>19</v>
      </c>
      <c r="L21" s="45" t="s">
        <v>47</v>
      </c>
    </row>
    <row r="22" spans="1:12" ht="16.5" customHeight="1">
      <c r="A22" s="53"/>
      <c r="B22" s="53"/>
      <c r="C22" s="53"/>
      <c r="D22" s="16" t="s">
        <v>43</v>
      </c>
      <c r="E22" s="8">
        <v>20151205103</v>
      </c>
      <c r="F22" s="8">
        <v>0</v>
      </c>
      <c r="G22" s="6">
        <f t="shared" si="1"/>
        <v>0</v>
      </c>
      <c r="H22" s="17">
        <v>0</v>
      </c>
      <c r="I22" s="18">
        <f t="shared" si="3"/>
        <v>0</v>
      </c>
      <c r="J22" s="21">
        <f t="shared" si="2"/>
        <v>0</v>
      </c>
      <c r="K22" s="26">
        <v>20</v>
      </c>
      <c r="L22" s="45" t="s">
        <v>48</v>
      </c>
    </row>
    <row r="23" spans="1:12" ht="16.5" customHeight="1">
      <c r="A23" s="53"/>
      <c r="B23" s="53"/>
      <c r="C23" s="53"/>
      <c r="D23" s="7" t="s">
        <v>17</v>
      </c>
      <c r="E23" s="8">
        <v>20151205107</v>
      </c>
      <c r="F23" s="8">
        <v>0</v>
      </c>
      <c r="G23" s="6">
        <f t="shared" si="1"/>
        <v>0</v>
      </c>
      <c r="H23" s="17">
        <v>0</v>
      </c>
      <c r="I23" s="18">
        <f t="shared" si="3"/>
        <v>0</v>
      </c>
      <c r="J23" s="21">
        <f t="shared" si="2"/>
        <v>0</v>
      </c>
      <c r="K23" s="26">
        <v>21</v>
      </c>
      <c r="L23" s="45" t="s">
        <v>48</v>
      </c>
    </row>
    <row r="24" spans="1:12" ht="16.5" customHeight="1">
      <c r="A24" s="53"/>
      <c r="B24" s="53"/>
      <c r="C24" s="53"/>
      <c r="D24" s="16" t="s">
        <v>30</v>
      </c>
      <c r="E24" s="8">
        <v>20151205120</v>
      </c>
      <c r="F24" s="8">
        <v>0</v>
      </c>
      <c r="G24" s="6">
        <f t="shared" si="1"/>
        <v>0</v>
      </c>
      <c r="H24" s="17">
        <v>0</v>
      </c>
      <c r="I24" s="18">
        <f t="shared" si="3"/>
        <v>0</v>
      </c>
      <c r="J24" s="21">
        <f t="shared" si="2"/>
        <v>0</v>
      </c>
      <c r="K24" s="26">
        <v>22</v>
      </c>
      <c r="L24" s="45" t="s">
        <v>48</v>
      </c>
    </row>
    <row r="25" spans="1:12" ht="16.5" customHeight="1">
      <c r="A25" s="54"/>
      <c r="B25" s="54"/>
      <c r="C25" s="54"/>
      <c r="D25" s="7" t="s">
        <v>32</v>
      </c>
      <c r="E25" s="8">
        <v>20151205123</v>
      </c>
      <c r="F25" s="8">
        <v>0</v>
      </c>
      <c r="G25" s="6">
        <f t="shared" si="1"/>
        <v>0</v>
      </c>
      <c r="H25" s="17">
        <v>0</v>
      </c>
      <c r="I25" s="18">
        <f t="shared" si="3"/>
        <v>0</v>
      </c>
      <c r="J25" s="21">
        <f t="shared" si="2"/>
        <v>0</v>
      </c>
      <c r="K25" s="26">
        <v>23</v>
      </c>
      <c r="L25" s="45" t="s">
        <v>48</v>
      </c>
    </row>
    <row r="26" spans="1:12" ht="16.5" customHeight="1">
      <c r="A26" s="52" t="s">
        <v>41</v>
      </c>
      <c r="B26" s="52" t="s">
        <v>40</v>
      </c>
      <c r="C26" s="52" t="s">
        <v>3</v>
      </c>
      <c r="D26" s="7" t="s">
        <v>39</v>
      </c>
      <c r="E26" s="8">
        <v>20151205205</v>
      </c>
      <c r="F26" s="23">
        <v>61</v>
      </c>
      <c r="G26" s="24">
        <f>SUM(F26*0.6)</f>
        <v>36.6</v>
      </c>
      <c r="H26" s="14">
        <v>82</v>
      </c>
      <c r="I26" s="5">
        <f>SUM(H26*0.4)</f>
        <v>32.800000000000004</v>
      </c>
      <c r="J26" s="4">
        <f>SUM(G26,I26)</f>
        <v>69.4</v>
      </c>
      <c r="K26" s="26">
        <v>1</v>
      </c>
      <c r="L26" s="45" t="s">
        <v>45</v>
      </c>
    </row>
    <row r="27" spans="1:12" ht="16.5" customHeight="1">
      <c r="A27" s="53"/>
      <c r="B27" s="53"/>
      <c r="C27" s="53"/>
      <c r="D27" s="8" t="s">
        <v>36</v>
      </c>
      <c r="E27" s="8">
        <v>20151205202</v>
      </c>
      <c r="F27" s="23">
        <v>60</v>
      </c>
      <c r="G27" s="24">
        <f>SUM(F27*0.6)</f>
        <v>36</v>
      </c>
      <c r="H27" s="14">
        <v>82.4</v>
      </c>
      <c r="I27" s="5">
        <f>SUM(H27*0.4)</f>
        <v>32.96</v>
      </c>
      <c r="J27" s="4">
        <f>SUM(G27,I27)</f>
        <v>68.96000000000001</v>
      </c>
      <c r="K27" s="26">
        <v>2</v>
      </c>
      <c r="L27" s="46" t="s">
        <v>46</v>
      </c>
    </row>
    <row r="28" spans="1:12" ht="16.5" customHeight="1">
      <c r="A28" s="53"/>
      <c r="B28" s="53"/>
      <c r="C28" s="53"/>
      <c r="D28" s="8" t="s">
        <v>35</v>
      </c>
      <c r="E28" s="8">
        <v>20151205201</v>
      </c>
      <c r="F28" s="15">
        <v>0</v>
      </c>
      <c r="G28" s="6">
        <f>SUM(F28*0.6)</f>
        <v>0</v>
      </c>
      <c r="H28" s="17">
        <v>0</v>
      </c>
      <c r="I28" s="18">
        <f>SUM(H28*0.4)</f>
        <v>0</v>
      </c>
      <c r="J28" s="21">
        <f>SUM(G28,I28)</f>
        <v>0</v>
      </c>
      <c r="K28" s="26">
        <v>3</v>
      </c>
      <c r="L28" s="45" t="s">
        <v>48</v>
      </c>
    </row>
    <row r="29" spans="1:12" ht="16.5" customHeight="1">
      <c r="A29" s="53"/>
      <c r="B29" s="53"/>
      <c r="C29" s="53"/>
      <c r="D29" s="8" t="s">
        <v>37</v>
      </c>
      <c r="E29" s="8">
        <v>20151205203</v>
      </c>
      <c r="F29" s="8">
        <v>0</v>
      </c>
      <c r="G29" s="6">
        <f>SUM(F29*0.6)</f>
        <v>0</v>
      </c>
      <c r="H29" s="17">
        <v>0</v>
      </c>
      <c r="I29" s="18">
        <f>SUM(H29*0.4)</f>
        <v>0</v>
      </c>
      <c r="J29" s="21">
        <f>SUM(G29,I29)</f>
        <v>0</v>
      </c>
      <c r="K29" s="26">
        <v>4</v>
      </c>
      <c r="L29" s="45" t="s">
        <v>48</v>
      </c>
    </row>
    <row r="30" spans="1:12" ht="16.5" customHeight="1">
      <c r="A30" s="54"/>
      <c r="B30" s="54"/>
      <c r="C30" s="54"/>
      <c r="D30" s="8" t="s">
        <v>38</v>
      </c>
      <c r="E30" s="8">
        <v>20151205204</v>
      </c>
      <c r="F30" s="8">
        <v>0</v>
      </c>
      <c r="G30" s="6">
        <f>SUM(F30*0.6)</f>
        <v>0</v>
      </c>
      <c r="H30" s="17">
        <v>0</v>
      </c>
      <c r="I30" s="18">
        <f>SUM(H30*0.4)</f>
        <v>0</v>
      </c>
      <c r="J30" s="21">
        <f>SUM(G30,I30)</f>
        <v>0</v>
      </c>
      <c r="K30" s="26">
        <v>5</v>
      </c>
      <c r="L30" s="45" t="s">
        <v>48</v>
      </c>
    </row>
    <row r="31" spans="1:12" s="3" customFormat="1" ht="52.5" customHeight="1">
      <c r="A31" s="48" t="s">
        <v>57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4:12" ht="25.5" customHeight="1" hidden="1">
      <c r="D32" s="47"/>
      <c r="E32" s="47"/>
      <c r="F32" s="47"/>
      <c r="G32" s="47"/>
      <c r="H32" s="47"/>
      <c r="I32" s="47"/>
      <c r="J32" s="47"/>
      <c r="K32" s="47"/>
      <c r="L32" s="47"/>
    </row>
    <row r="33" spans="4:12" ht="25.5" customHeight="1" hidden="1">
      <c r="D33" s="47"/>
      <c r="E33" s="47"/>
      <c r="F33" s="47"/>
      <c r="G33" s="47"/>
      <c r="H33" s="47"/>
      <c r="I33" s="47"/>
      <c r="J33" s="47"/>
      <c r="K33" s="47"/>
      <c r="L33" s="47"/>
    </row>
  </sheetData>
  <sheetProtection/>
  <mergeCells count="9">
    <mergeCell ref="D32:L33"/>
    <mergeCell ref="A31:L31"/>
    <mergeCell ref="A1:L1"/>
    <mergeCell ref="A3:A25"/>
    <mergeCell ref="A26:A30"/>
    <mergeCell ref="B26:B30"/>
    <mergeCell ref="C26:C30"/>
    <mergeCell ref="B3:B25"/>
    <mergeCell ref="C3:C25"/>
  </mergeCells>
  <printOptions/>
  <pageMargins left="0.5905511811023623" right="0.5905511811023623" top="0.3937007874015748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4" sqref="A4:L8"/>
    </sheetView>
  </sheetViews>
  <sheetFormatPr defaultColWidth="9.00390625" defaultRowHeight="25.5" customHeight="1"/>
  <cols>
    <col min="1" max="1" width="9.625" style="1" customWidth="1"/>
    <col min="2" max="2" width="5.25390625" style="1" customWidth="1"/>
    <col min="3" max="3" width="6.375" style="1" customWidth="1"/>
    <col min="4" max="4" width="12.50390625" style="1" bestFit="1" customWidth="1"/>
    <col min="5" max="5" width="11.125" style="1" customWidth="1"/>
    <col min="6" max="6" width="10.625" style="1" customWidth="1"/>
    <col min="7" max="7" width="12.25390625" style="1" customWidth="1"/>
    <col min="8" max="8" width="10.75390625" style="1" customWidth="1"/>
    <col min="9" max="9" width="11.75390625" style="1" customWidth="1"/>
    <col min="10" max="10" width="7.75390625" style="1" customWidth="1"/>
    <col min="11" max="11" width="4.125" style="1" customWidth="1"/>
    <col min="12" max="12" width="16.25390625" style="1" customWidth="1"/>
    <col min="13" max="16384" width="9.00390625" style="1" customWidth="1"/>
  </cols>
  <sheetData>
    <row r="1" spans="1:12" ht="30" customHeight="1" thickBo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2.5" customHeight="1">
      <c r="A2" s="57" t="s">
        <v>53</v>
      </c>
      <c r="B2" s="59" t="s">
        <v>54</v>
      </c>
      <c r="C2" s="59" t="s">
        <v>55</v>
      </c>
      <c r="D2" s="55" t="s">
        <v>0</v>
      </c>
      <c r="E2" s="55" t="s">
        <v>5</v>
      </c>
      <c r="F2" s="63" t="s">
        <v>7</v>
      </c>
      <c r="G2" s="63"/>
      <c r="H2" s="55" t="s">
        <v>1</v>
      </c>
      <c r="I2" s="55"/>
      <c r="J2" s="64" t="s">
        <v>2</v>
      </c>
      <c r="K2" s="55" t="s">
        <v>6</v>
      </c>
      <c r="L2" s="61" t="s">
        <v>44</v>
      </c>
    </row>
    <row r="3" spans="1:12" s="2" customFormat="1" ht="42.75" customHeight="1" thickBot="1">
      <c r="A3" s="58"/>
      <c r="B3" s="60"/>
      <c r="C3" s="60"/>
      <c r="D3" s="56"/>
      <c r="E3" s="56"/>
      <c r="F3" s="36" t="s">
        <v>8</v>
      </c>
      <c r="G3" s="36" t="s">
        <v>9</v>
      </c>
      <c r="H3" s="37" t="s">
        <v>10</v>
      </c>
      <c r="I3" s="36" t="s">
        <v>11</v>
      </c>
      <c r="J3" s="65"/>
      <c r="K3" s="56"/>
      <c r="L3" s="62"/>
    </row>
    <row r="4" spans="1:12" ht="24.75" customHeight="1" thickBot="1">
      <c r="A4" s="39" t="s">
        <v>41</v>
      </c>
      <c r="B4" s="40" t="s">
        <v>40</v>
      </c>
      <c r="C4" s="40" t="s">
        <v>3</v>
      </c>
      <c r="D4" s="27" t="s">
        <v>39</v>
      </c>
      <c r="E4" s="28">
        <v>20151205205</v>
      </c>
      <c r="F4" s="38">
        <v>61</v>
      </c>
      <c r="G4" s="29">
        <f>SUM(F4*0.6)</f>
        <v>36.6</v>
      </c>
      <c r="H4" s="30">
        <v>82</v>
      </c>
      <c r="I4" s="31">
        <f>SUM(H4*0.4)</f>
        <v>32.800000000000004</v>
      </c>
      <c r="J4" s="32">
        <f>SUM(G4,I4)</f>
        <v>69.4</v>
      </c>
      <c r="K4" s="33">
        <v>1</v>
      </c>
      <c r="L4" s="35" t="s">
        <v>45</v>
      </c>
    </row>
    <row r="5" spans="1:12" ht="24.75" customHeight="1" thickBot="1">
      <c r="A5" s="39" t="s">
        <v>41</v>
      </c>
      <c r="B5" s="40" t="s">
        <v>40</v>
      </c>
      <c r="C5" s="40" t="s">
        <v>3</v>
      </c>
      <c r="D5" s="8" t="s">
        <v>36</v>
      </c>
      <c r="E5" s="8">
        <v>20151205202</v>
      </c>
      <c r="F5" s="23">
        <v>60</v>
      </c>
      <c r="G5" s="24">
        <f>SUM(F5*0.6)</f>
        <v>36</v>
      </c>
      <c r="H5" s="14">
        <v>82.4</v>
      </c>
      <c r="I5" s="5">
        <f>SUM(H5*0.4)</f>
        <v>32.96</v>
      </c>
      <c r="J5" s="4">
        <f>SUM(G5,I5)</f>
        <v>68.96000000000001</v>
      </c>
      <c r="K5" s="26">
        <v>2</v>
      </c>
      <c r="L5" s="9" t="s">
        <v>46</v>
      </c>
    </row>
    <row r="6" spans="1:12" ht="24.75" customHeight="1" thickBot="1">
      <c r="A6" s="39" t="s">
        <v>41</v>
      </c>
      <c r="B6" s="40" t="s">
        <v>40</v>
      </c>
      <c r="C6" s="40" t="s">
        <v>3</v>
      </c>
      <c r="D6" s="8" t="s">
        <v>35</v>
      </c>
      <c r="E6" s="8">
        <v>20151205201</v>
      </c>
      <c r="F6" s="15">
        <v>0</v>
      </c>
      <c r="G6" s="6">
        <f>SUM(F6*0.6)</f>
        <v>0</v>
      </c>
      <c r="H6" s="17">
        <v>0</v>
      </c>
      <c r="I6" s="18">
        <f>SUM(H6*0.4)</f>
        <v>0</v>
      </c>
      <c r="J6" s="21">
        <f>SUM(G6,I6)</f>
        <v>0</v>
      </c>
      <c r="K6" s="26">
        <v>3</v>
      </c>
      <c r="L6" s="13" t="s">
        <v>48</v>
      </c>
    </row>
    <row r="7" spans="1:12" ht="24.75" customHeight="1" thickBot="1">
      <c r="A7" s="39" t="s">
        <v>41</v>
      </c>
      <c r="B7" s="40" t="s">
        <v>40</v>
      </c>
      <c r="C7" s="40" t="s">
        <v>3</v>
      </c>
      <c r="D7" s="8" t="s">
        <v>37</v>
      </c>
      <c r="E7" s="8">
        <v>20151205203</v>
      </c>
      <c r="F7" s="8">
        <v>0</v>
      </c>
      <c r="G7" s="6">
        <f>SUM(F7*0.6)</f>
        <v>0</v>
      </c>
      <c r="H7" s="17">
        <v>0</v>
      </c>
      <c r="I7" s="18">
        <f>SUM(H7*0.4)</f>
        <v>0</v>
      </c>
      <c r="J7" s="21">
        <f>SUM(G7,I7)</f>
        <v>0</v>
      </c>
      <c r="K7" s="26">
        <v>4</v>
      </c>
      <c r="L7" s="13" t="s">
        <v>48</v>
      </c>
    </row>
    <row r="8" spans="1:12" ht="24.75" customHeight="1" thickBot="1">
      <c r="A8" s="39" t="s">
        <v>41</v>
      </c>
      <c r="B8" s="40" t="s">
        <v>40</v>
      </c>
      <c r="C8" s="40" t="s">
        <v>3</v>
      </c>
      <c r="D8" s="10" t="s">
        <v>38</v>
      </c>
      <c r="E8" s="10">
        <v>20151205204</v>
      </c>
      <c r="F8" s="10">
        <v>0</v>
      </c>
      <c r="G8" s="11">
        <f>SUM(F8*0.6)</f>
        <v>0</v>
      </c>
      <c r="H8" s="19">
        <v>0</v>
      </c>
      <c r="I8" s="20">
        <f>SUM(H8*0.4)</f>
        <v>0</v>
      </c>
      <c r="J8" s="22">
        <f>SUM(G8,I8)</f>
        <v>0</v>
      </c>
      <c r="K8" s="34">
        <v>5</v>
      </c>
      <c r="L8" s="12" t="s">
        <v>48</v>
      </c>
    </row>
    <row r="9" spans="1:12" s="3" customFormat="1" ht="72" customHeight="1">
      <c r="A9" s="49" t="s">
        <v>51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4:12" ht="25.5" customHeight="1" hidden="1">
      <c r="D10" s="47"/>
      <c r="E10" s="47"/>
      <c r="F10" s="47"/>
      <c r="G10" s="47"/>
      <c r="H10" s="47"/>
      <c r="I10" s="47"/>
      <c r="J10" s="47"/>
      <c r="K10" s="47"/>
      <c r="L10" s="47"/>
    </row>
    <row r="11" spans="4:12" ht="25.5" customHeight="1" hidden="1">
      <c r="D11" s="47"/>
      <c r="E11" s="47"/>
      <c r="F11" s="47"/>
      <c r="G11" s="47"/>
      <c r="H11" s="47"/>
      <c r="I11" s="47"/>
      <c r="J11" s="47"/>
      <c r="K11" s="47"/>
      <c r="L11" s="47"/>
    </row>
  </sheetData>
  <sheetProtection/>
  <mergeCells count="13">
    <mergeCell ref="F2:G2"/>
    <mergeCell ref="H2:I2"/>
    <mergeCell ref="J2:J3"/>
    <mergeCell ref="A1:L1"/>
    <mergeCell ref="K2:K3"/>
    <mergeCell ref="A2:A3"/>
    <mergeCell ref="B2:B3"/>
    <mergeCell ref="C2:C3"/>
    <mergeCell ref="D10:L11"/>
    <mergeCell ref="L2:L3"/>
    <mergeCell ref="A9:L9"/>
    <mergeCell ref="D2:D3"/>
    <mergeCell ref="E2:E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2009-03-03T08:02:41Z</cp:lastPrinted>
  <dcterms:created xsi:type="dcterms:W3CDTF">1996-12-17T01:32:42Z</dcterms:created>
  <dcterms:modified xsi:type="dcterms:W3CDTF">2015-12-25T08:18:28Z</dcterms:modified>
  <cp:category/>
  <cp:version/>
  <cp:contentType/>
  <cp:contentStatus/>
</cp:coreProperties>
</file>