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<sst xmlns="http://schemas.openxmlformats.org/spreadsheetml/2006/main" count="316" uniqueCount="217">
  <si>
    <t>2015年泰宁县新任教师公开招聘总成绩（公示）</t>
  </si>
  <si>
    <t>序号</t>
  </si>
  <si>
    <t>招聘岗位</t>
  </si>
  <si>
    <t>准考证号</t>
  </si>
  <si>
    <t>姓名</t>
  </si>
  <si>
    <t>性别</t>
  </si>
  <si>
    <t>笔试原始成绩</t>
  </si>
  <si>
    <t>笔试原始分折算成100分值（除150乘100）</t>
  </si>
  <si>
    <t>笔试折算分40%</t>
  </si>
  <si>
    <t>面试原始成绩</t>
  </si>
  <si>
    <t>面试折算分60%</t>
  </si>
  <si>
    <t>总分</t>
  </si>
  <si>
    <t>备注</t>
  </si>
  <si>
    <t>初             中</t>
  </si>
  <si>
    <t>乡镇中学英语教师</t>
  </si>
  <si>
    <t>643315101356</t>
  </si>
  <si>
    <t>郭美玲</t>
  </si>
  <si>
    <t>女</t>
  </si>
  <si>
    <t>85.0</t>
  </si>
  <si>
    <t>643315101311</t>
  </si>
  <si>
    <t>祁志婷</t>
  </si>
  <si>
    <t>82.7</t>
  </si>
  <si>
    <t>乡镇中学化学教师</t>
  </si>
  <si>
    <t>643515101405</t>
  </si>
  <si>
    <t>肖明松</t>
  </si>
  <si>
    <t>男</t>
  </si>
  <si>
    <t>81.3</t>
  </si>
  <si>
    <t>乡镇中学生物教师</t>
  </si>
  <si>
    <t>643615101458</t>
  </si>
  <si>
    <t>林佳慧</t>
  </si>
  <si>
    <t>89.2</t>
  </si>
  <si>
    <t>乡镇中学思想政治</t>
  </si>
  <si>
    <t>643715101479</t>
  </si>
  <si>
    <t>林春霞</t>
  </si>
  <si>
    <t>101.2</t>
  </si>
  <si>
    <t>643715101491</t>
  </si>
  <si>
    <t>张琳</t>
  </si>
  <si>
    <t>94.3</t>
  </si>
  <si>
    <t>643715101518</t>
  </si>
  <si>
    <t>游小艳</t>
  </si>
  <si>
    <t>87.7</t>
  </si>
  <si>
    <t>乡镇中学历史教师</t>
  </si>
  <si>
    <t>643815101531</t>
  </si>
  <si>
    <t>钟富妹</t>
  </si>
  <si>
    <t>88.2</t>
  </si>
  <si>
    <t>643815101538</t>
  </si>
  <si>
    <t>郑兴泰</t>
  </si>
  <si>
    <t>62.1</t>
  </si>
  <si>
    <t>乡镇中学信息技术</t>
  </si>
  <si>
    <t>644115101595</t>
  </si>
  <si>
    <t>卢志鹏</t>
  </si>
  <si>
    <t>74.4</t>
  </si>
  <si>
    <t>乡镇中学体育教师</t>
  </si>
  <si>
    <t>644515101680</t>
  </si>
  <si>
    <t>林光平</t>
  </si>
  <si>
    <t>69.1</t>
  </si>
  <si>
    <t>644515101669</t>
  </si>
  <si>
    <t>纪孝社</t>
  </si>
  <si>
    <t>89.7</t>
  </si>
  <si>
    <t>644515101689</t>
  </si>
  <si>
    <r>
      <t>杨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敬</t>
    </r>
  </si>
  <si>
    <t>96.3</t>
  </si>
  <si>
    <t>小             学</t>
  </si>
  <si>
    <t>城区小学语文教师</t>
  </si>
  <si>
    <t>641115100554</t>
  </si>
  <si>
    <t>叶慧婷</t>
  </si>
  <si>
    <t>82.3</t>
  </si>
  <si>
    <t>乡镇小学语文教师</t>
  </si>
  <si>
    <t>641115100583</t>
  </si>
  <si>
    <t>张明燕</t>
  </si>
  <si>
    <t>108.3</t>
  </si>
  <si>
    <t>641115100604</t>
  </si>
  <si>
    <t>周雯倩</t>
  </si>
  <si>
    <t>92.8</t>
  </si>
  <si>
    <t>641115100606</t>
  </si>
  <si>
    <t>张玲</t>
  </si>
  <si>
    <t>67.6</t>
  </si>
  <si>
    <t>城区小学数学教师</t>
  </si>
  <si>
    <t>641215100744</t>
  </si>
  <si>
    <t>林春兰</t>
  </si>
  <si>
    <t>78.7</t>
  </si>
  <si>
    <t>乡镇小学数学教师</t>
  </si>
  <si>
    <t>641215100809</t>
  </si>
  <si>
    <t>徐美华</t>
  </si>
  <si>
    <t>97.2</t>
  </si>
  <si>
    <t>641215100788</t>
  </si>
  <si>
    <t>王燕梅</t>
  </si>
  <si>
    <t>77.1</t>
  </si>
  <si>
    <t>城区小学英语教师</t>
  </si>
  <si>
    <t>641315100872</t>
  </si>
  <si>
    <t>李雪梅</t>
  </si>
  <si>
    <t>99.7</t>
  </si>
  <si>
    <t>641315100928</t>
  </si>
  <si>
    <t>汪娣娥</t>
  </si>
  <si>
    <t>82.6</t>
  </si>
  <si>
    <t>城区小学体育教师</t>
  </si>
  <si>
    <t>641915101178</t>
  </si>
  <si>
    <t>罗家嘉</t>
  </si>
  <si>
    <t>81.1</t>
  </si>
  <si>
    <t>乡镇小学体育教师</t>
  </si>
  <si>
    <t>641915101124</t>
  </si>
  <si>
    <t>蒋龙鹏</t>
  </si>
  <si>
    <t>70.0</t>
  </si>
  <si>
    <t>城区小学音乐教师</t>
  </si>
  <si>
    <t>641715101004</t>
  </si>
  <si>
    <t>廖钰琳</t>
  </si>
  <si>
    <t>48.1</t>
  </si>
  <si>
    <t>城区小学美术教师</t>
  </si>
  <si>
    <t>641815101109</t>
  </si>
  <si>
    <t>邓旭强</t>
  </si>
  <si>
    <t>93.3</t>
  </si>
  <si>
    <t>641815101067</t>
  </si>
  <si>
    <t>许林海</t>
  </si>
  <si>
    <t>79.9</t>
  </si>
  <si>
    <t>城区小学心理健康教育</t>
  </si>
  <si>
    <t>642115101240</t>
  </si>
  <si>
    <t>李小妹</t>
  </si>
  <si>
    <t>112.9</t>
  </si>
  <si>
    <t>642115101241</t>
  </si>
  <si>
    <t>丁艳</t>
  </si>
  <si>
    <t>105.2</t>
  </si>
  <si>
    <t>642115101242</t>
  </si>
  <si>
    <t>张梦璇</t>
  </si>
  <si>
    <t>94.9</t>
  </si>
  <si>
    <t>乡镇小学心理健康教育</t>
  </si>
  <si>
    <t>642115101237</t>
  </si>
  <si>
    <t>潘运龙</t>
  </si>
  <si>
    <t>77.9</t>
  </si>
  <si>
    <t>城区小学科学教师</t>
  </si>
  <si>
    <t>研究生免笔试</t>
  </si>
  <si>
    <t>杨中燕</t>
  </si>
  <si>
    <t>641415100954</t>
  </si>
  <si>
    <r>
      <t>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英</t>
    </r>
  </si>
  <si>
    <t>79.1</t>
  </si>
  <si>
    <t>641415100948</t>
  </si>
  <si>
    <t>罗润清</t>
  </si>
  <si>
    <t>91.1</t>
  </si>
  <si>
    <t>乡镇小学信息技术</t>
  </si>
  <si>
    <t>642015101231</t>
  </si>
  <si>
    <t>黄文武</t>
  </si>
  <si>
    <t>88.1</t>
  </si>
  <si>
    <t>642015101200</t>
  </si>
  <si>
    <t>黄灵敏</t>
  </si>
  <si>
    <t>70.8</t>
  </si>
  <si>
    <t>642015101199</t>
  </si>
  <si>
    <t>卢春华</t>
  </si>
  <si>
    <t>59.6</t>
  </si>
  <si>
    <t>学   前     教   育</t>
  </si>
  <si>
    <t>城区幼儿教育教师</t>
  </si>
  <si>
    <t>646115100170</t>
  </si>
  <si>
    <t>李小绮</t>
  </si>
  <si>
    <t>110.0</t>
  </si>
  <si>
    <t>646115100203</t>
  </si>
  <si>
    <t>黄金凤</t>
  </si>
  <si>
    <t>107.4</t>
  </si>
  <si>
    <t>646115100357</t>
  </si>
  <si>
    <t>陈茜</t>
  </si>
  <si>
    <t>96.4</t>
  </si>
  <si>
    <t>646115100041</t>
  </si>
  <si>
    <t>温慧</t>
  </si>
  <si>
    <t>98.3</t>
  </si>
  <si>
    <t>646115100328</t>
  </si>
  <si>
    <t>陈玲霞</t>
  </si>
  <si>
    <t>107.8</t>
  </si>
  <si>
    <t>646115100132</t>
  </si>
  <si>
    <t>丁叶媛</t>
  </si>
  <si>
    <t>92.2</t>
  </si>
  <si>
    <t>646115100383</t>
  </si>
  <si>
    <t>何雪琴</t>
  </si>
  <si>
    <t>92.1</t>
  </si>
  <si>
    <t>646115100114</t>
  </si>
  <si>
    <t>傅建英</t>
  </si>
  <si>
    <t>99.4</t>
  </si>
  <si>
    <t>646115100194</t>
  </si>
  <si>
    <t>吴佳丽</t>
  </si>
  <si>
    <t>85.7</t>
  </si>
  <si>
    <t>646115100468</t>
  </si>
  <si>
    <t>邓灿妃</t>
  </si>
  <si>
    <t>92.5</t>
  </si>
  <si>
    <t>646115100105</t>
  </si>
  <si>
    <t>廖青青</t>
  </si>
  <si>
    <t>88.3</t>
  </si>
  <si>
    <t>646115100130</t>
  </si>
  <si>
    <t>李慧</t>
  </si>
  <si>
    <t>78.0</t>
  </si>
  <si>
    <t>646115100329</t>
  </si>
  <si>
    <t>吴丽玲</t>
  </si>
  <si>
    <t>70.9</t>
  </si>
  <si>
    <t>646115100520</t>
  </si>
  <si>
    <t>叶珍</t>
  </si>
  <si>
    <t>85.1</t>
  </si>
  <si>
    <t>乡镇幼儿教育教师</t>
  </si>
  <si>
    <t>646115100460</t>
  </si>
  <si>
    <t>余虹</t>
  </si>
  <si>
    <t>646115100064</t>
  </si>
  <si>
    <t>官晓翠</t>
  </si>
  <si>
    <t>646115100517</t>
  </si>
  <si>
    <t>黄雨佳</t>
  </si>
  <si>
    <t>70.7</t>
  </si>
  <si>
    <t>646115100437</t>
  </si>
  <si>
    <t>陈兰兰</t>
  </si>
  <si>
    <t>78.2</t>
  </si>
  <si>
    <t>646115100513</t>
  </si>
  <si>
    <t>肖金地</t>
  </si>
  <si>
    <t>646115100405</t>
  </si>
  <si>
    <t>宋佳瑶</t>
  </si>
  <si>
    <t>60.8</t>
  </si>
  <si>
    <t>646115100102</t>
  </si>
  <si>
    <t>张淑红</t>
  </si>
  <si>
    <t>66.5</t>
  </si>
  <si>
    <t>646115100386</t>
  </si>
  <si>
    <t>徐雯茜</t>
  </si>
  <si>
    <t>66.2</t>
  </si>
  <si>
    <t>646115100323</t>
  </si>
  <si>
    <t>陈碧莲</t>
  </si>
  <si>
    <t>48.8</t>
  </si>
  <si>
    <t>公示电话：泰宁县教育局人事股0598-7838419                                                            监督电话：县公务员局0598-7832561教育监察室05987838418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</si>
</sst>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76" fontId="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76" fontId="0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76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76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workbookViewId="0" topLeftCell="A1">
      <selection activeCell="A1" sqref="A1:L1"/>
    </sheetView>
  </sheetViews>
  <sheetFormatPr defaultColWidth="8.00390625" defaultRowHeight="14.25"/>
  <cols>
    <col min="1" max="1" width="3.375" style="2" customWidth="1"/>
    <col min="2" max="2" width="18.25390625" style="2" customWidth="1"/>
    <col min="3" max="3" width="12.75390625" style="2" customWidth="1"/>
    <col min="4" max="4" width="6.25390625" style="2" customWidth="1"/>
    <col min="5" max="5" width="3.375" style="2" customWidth="1"/>
    <col min="6" max="6" width="6.625" style="2" customWidth="1"/>
    <col min="7" max="7" width="8.50390625" style="2" customWidth="1"/>
    <col min="8" max="8" width="6.375" style="2" customWidth="1"/>
    <col min="9" max="9" width="7.25390625" style="2" customWidth="1"/>
    <col min="10" max="10" width="6.125" style="2" customWidth="1"/>
    <col min="11" max="11" width="7.75390625" style="3" customWidth="1"/>
    <col min="12" max="12" width="5.875" style="2" customWidth="1"/>
    <col min="13" max="16384" width="8.00390625" style="2" customWidth="1"/>
  </cols>
  <sheetData>
    <row r="1" spans="1:12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6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5" t="s">
        <v>8</v>
      </c>
      <c r="I2" s="6" t="s">
        <v>9</v>
      </c>
      <c r="J2" s="5" t="s">
        <v>10</v>
      </c>
      <c r="K2" s="6" t="s">
        <v>11</v>
      </c>
      <c r="L2" s="5" t="s">
        <v>12</v>
      </c>
    </row>
    <row r="3" spans="1:12" ht="23.25" customHeight="1">
      <c r="A3" s="8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  <c r="L3" s="36"/>
    </row>
    <row r="4" spans="1:12" s="1" customFormat="1" ht="23.25" customHeight="1">
      <c r="A4" s="10">
        <v>1</v>
      </c>
      <c r="B4" s="11" t="s">
        <v>14</v>
      </c>
      <c r="C4" s="12" t="s">
        <v>15</v>
      </c>
      <c r="D4" s="12" t="s">
        <v>16</v>
      </c>
      <c r="E4" s="12" t="s">
        <v>17</v>
      </c>
      <c r="F4" s="12" t="s">
        <v>18</v>
      </c>
      <c r="G4" s="13">
        <f aca="true" t="shared" si="0" ref="G4:G35">F4/150*100</f>
        <v>56.666666666666664</v>
      </c>
      <c r="H4" s="10">
        <f aca="true" t="shared" si="1" ref="H4:H35">G4*0.4</f>
        <v>22.666666666666668</v>
      </c>
      <c r="I4" s="10">
        <v>84.56</v>
      </c>
      <c r="J4" s="10">
        <f aca="true" t="shared" si="2" ref="J4:J35">I4*0.6</f>
        <v>50.736</v>
      </c>
      <c r="K4" s="37">
        <f aca="true" t="shared" si="3" ref="K4:K35">H4+J4</f>
        <v>73.40266666666666</v>
      </c>
      <c r="L4" s="10"/>
    </row>
    <row r="5" spans="1:12" s="1" customFormat="1" ht="23.25" customHeight="1">
      <c r="A5" s="14">
        <v>2</v>
      </c>
      <c r="B5" s="15" t="s">
        <v>14</v>
      </c>
      <c r="C5" s="16" t="s">
        <v>19</v>
      </c>
      <c r="D5" s="16" t="s">
        <v>20</v>
      </c>
      <c r="E5" s="16" t="s">
        <v>17</v>
      </c>
      <c r="F5" s="16" t="s">
        <v>21</v>
      </c>
      <c r="G5" s="17">
        <f t="shared" si="0"/>
        <v>55.13333333333333</v>
      </c>
      <c r="H5" s="14">
        <f t="shared" si="1"/>
        <v>22.053333333333335</v>
      </c>
      <c r="I5" s="14">
        <v>80.6</v>
      </c>
      <c r="J5" s="14">
        <f t="shared" si="2"/>
        <v>48.35999999999999</v>
      </c>
      <c r="K5" s="38">
        <f t="shared" si="3"/>
        <v>70.41333333333333</v>
      </c>
      <c r="L5" s="14"/>
    </row>
    <row r="6" spans="1:12" s="1" customFormat="1" ht="23.25" customHeight="1">
      <c r="A6" s="18">
        <v>3</v>
      </c>
      <c r="B6" s="19" t="s">
        <v>22</v>
      </c>
      <c r="C6" s="20" t="s">
        <v>23</v>
      </c>
      <c r="D6" s="20" t="s">
        <v>24</v>
      </c>
      <c r="E6" s="20" t="s">
        <v>25</v>
      </c>
      <c r="F6" s="20" t="s">
        <v>26</v>
      </c>
      <c r="G6" s="21">
        <f t="shared" si="0"/>
        <v>54.199999999999996</v>
      </c>
      <c r="H6" s="18">
        <f t="shared" si="1"/>
        <v>21.68</v>
      </c>
      <c r="I6" s="18">
        <v>75.04</v>
      </c>
      <c r="J6" s="18">
        <f t="shared" si="2"/>
        <v>45.024</v>
      </c>
      <c r="K6" s="39">
        <f t="shared" si="3"/>
        <v>66.70400000000001</v>
      </c>
      <c r="L6" s="18"/>
    </row>
    <row r="7" spans="1:12" s="1" customFormat="1" ht="23.25" customHeight="1">
      <c r="A7" s="10">
        <v>4</v>
      </c>
      <c r="B7" s="15" t="s">
        <v>27</v>
      </c>
      <c r="C7" s="16" t="s">
        <v>28</v>
      </c>
      <c r="D7" s="16" t="s">
        <v>29</v>
      </c>
      <c r="E7" s="16" t="s">
        <v>17</v>
      </c>
      <c r="F7" s="16" t="s">
        <v>30</v>
      </c>
      <c r="G7" s="17">
        <f t="shared" si="0"/>
        <v>59.46666666666667</v>
      </c>
      <c r="H7" s="14">
        <f t="shared" si="1"/>
        <v>23.78666666666667</v>
      </c>
      <c r="I7" s="14">
        <v>83.36</v>
      </c>
      <c r="J7" s="14">
        <f t="shared" si="2"/>
        <v>50.016</v>
      </c>
      <c r="K7" s="38">
        <f t="shared" si="3"/>
        <v>73.80266666666667</v>
      </c>
      <c r="L7" s="14"/>
    </row>
    <row r="8" spans="1:12" s="1" customFormat="1" ht="23.25" customHeight="1">
      <c r="A8" s="14">
        <v>5</v>
      </c>
      <c r="B8" s="22" t="s">
        <v>31</v>
      </c>
      <c r="C8" s="23" t="s">
        <v>32</v>
      </c>
      <c r="D8" s="23" t="s">
        <v>33</v>
      </c>
      <c r="E8" s="23" t="s">
        <v>17</v>
      </c>
      <c r="F8" s="23" t="s">
        <v>34</v>
      </c>
      <c r="G8" s="24">
        <f t="shared" si="0"/>
        <v>67.46666666666667</v>
      </c>
      <c r="H8" s="25">
        <f t="shared" si="1"/>
        <v>26.986666666666668</v>
      </c>
      <c r="I8" s="25">
        <v>82.84</v>
      </c>
      <c r="J8" s="25">
        <f t="shared" si="2"/>
        <v>49.704</v>
      </c>
      <c r="K8" s="40">
        <f t="shared" si="3"/>
        <v>76.69066666666667</v>
      </c>
      <c r="L8" s="25"/>
    </row>
    <row r="9" spans="1:12" s="1" customFormat="1" ht="23.25" customHeight="1">
      <c r="A9" s="18">
        <v>6</v>
      </c>
      <c r="B9" s="11" t="s">
        <v>31</v>
      </c>
      <c r="C9" s="12" t="s">
        <v>35</v>
      </c>
      <c r="D9" s="12" t="s">
        <v>36</v>
      </c>
      <c r="E9" s="12" t="s">
        <v>17</v>
      </c>
      <c r="F9" s="12" t="s">
        <v>37</v>
      </c>
      <c r="G9" s="13">
        <f t="shared" si="0"/>
        <v>62.86666666666666</v>
      </c>
      <c r="H9" s="10">
        <f t="shared" si="1"/>
        <v>25.146666666666665</v>
      </c>
      <c r="I9" s="10">
        <v>81.52</v>
      </c>
      <c r="J9" s="10">
        <f t="shared" si="2"/>
        <v>48.912</v>
      </c>
      <c r="K9" s="37">
        <f t="shared" si="3"/>
        <v>74.05866666666667</v>
      </c>
      <c r="L9" s="10"/>
    </row>
    <row r="10" spans="1:12" s="1" customFormat="1" ht="23.25" customHeight="1">
      <c r="A10" s="10">
        <v>7</v>
      </c>
      <c r="B10" s="15" t="s">
        <v>31</v>
      </c>
      <c r="C10" s="16" t="s">
        <v>38</v>
      </c>
      <c r="D10" s="16" t="s">
        <v>39</v>
      </c>
      <c r="E10" s="16" t="s">
        <v>17</v>
      </c>
      <c r="F10" s="16" t="s">
        <v>40</v>
      </c>
      <c r="G10" s="17">
        <f t="shared" si="0"/>
        <v>58.46666666666667</v>
      </c>
      <c r="H10" s="14">
        <f t="shared" si="1"/>
        <v>23.38666666666667</v>
      </c>
      <c r="I10" s="14">
        <v>83.48</v>
      </c>
      <c r="J10" s="14">
        <f t="shared" si="2"/>
        <v>50.088</v>
      </c>
      <c r="K10" s="38">
        <f t="shared" si="3"/>
        <v>73.47466666666668</v>
      </c>
      <c r="L10" s="14"/>
    </row>
    <row r="11" spans="1:12" s="1" customFormat="1" ht="23.25" customHeight="1">
      <c r="A11" s="14">
        <v>8</v>
      </c>
      <c r="B11" s="22" t="s">
        <v>41</v>
      </c>
      <c r="C11" s="23" t="s">
        <v>42</v>
      </c>
      <c r="D11" s="23" t="s">
        <v>43</v>
      </c>
      <c r="E11" s="23" t="s">
        <v>17</v>
      </c>
      <c r="F11" s="23" t="s">
        <v>44</v>
      </c>
      <c r="G11" s="24">
        <f t="shared" si="0"/>
        <v>58.8</v>
      </c>
      <c r="H11" s="25">
        <f t="shared" si="1"/>
        <v>23.52</v>
      </c>
      <c r="I11" s="25">
        <v>86</v>
      </c>
      <c r="J11" s="25">
        <f t="shared" si="2"/>
        <v>51.6</v>
      </c>
      <c r="K11" s="40">
        <f t="shared" si="3"/>
        <v>75.12</v>
      </c>
      <c r="L11" s="25"/>
    </row>
    <row r="12" spans="1:12" s="1" customFormat="1" ht="23.25" customHeight="1">
      <c r="A12" s="18">
        <v>9</v>
      </c>
      <c r="B12" s="15" t="s">
        <v>41</v>
      </c>
      <c r="C12" s="16" t="s">
        <v>45</v>
      </c>
      <c r="D12" s="16" t="s">
        <v>46</v>
      </c>
      <c r="E12" s="16" t="s">
        <v>25</v>
      </c>
      <c r="F12" s="16" t="s">
        <v>47</v>
      </c>
      <c r="G12" s="17">
        <f t="shared" si="0"/>
        <v>41.400000000000006</v>
      </c>
      <c r="H12" s="14">
        <f t="shared" si="1"/>
        <v>16.560000000000002</v>
      </c>
      <c r="I12" s="14">
        <v>81.26</v>
      </c>
      <c r="J12" s="14">
        <f t="shared" si="2"/>
        <v>48.756</v>
      </c>
      <c r="K12" s="38">
        <f t="shared" si="3"/>
        <v>65.316</v>
      </c>
      <c r="L12" s="14"/>
    </row>
    <row r="13" spans="1:12" s="1" customFormat="1" ht="23.25" customHeight="1">
      <c r="A13" s="10">
        <v>10</v>
      </c>
      <c r="B13" s="26" t="s">
        <v>48</v>
      </c>
      <c r="C13" s="27" t="s">
        <v>49</v>
      </c>
      <c r="D13" s="27" t="s">
        <v>50</v>
      </c>
      <c r="E13" s="27" t="s">
        <v>25</v>
      </c>
      <c r="F13" s="27" t="s">
        <v>51</v>
      </c>
      <c r="G13" s="28">
        <f t="shared" si="0"/>
        <v>49.60000000000001</v>
      </c>
      <c r="H13" s="29">
        <f t="shared" si="1"/>
        <v>19.840000000000003</v>
      </c>
      <c r="I13" s="29">
        <v>86.43</v>
      </c>
      <c r="J13" s="29">
        <f t="shared" si="2"/>
        <v>51.858000000000004</v>
      </c>
      <c r="K13" s="41">
        <f t="shared" si="3"/>
        <v>71.69800000000001</v>
      </c>
      <c r="L13" s="29"/>
    </row>
    <row r="14" spans="1:12" s="1" customFormat="1" ht="23.25" customHeight="1">
      <c r="A14" s="14">
        <v>11</v>
      </c>
      <c r="B14" s="11" t="s">
        <v>52</v>
      </c>
      <c r="C14" s="12" t="s">
        <v>53</v>
      </c>
      <c r="D14" s="12" t="s">
        <v>54</v>
      </c>
      <c r="E14" s="12" t="s">
        <v>25</v>
      </c>
      <c r="F14" s="12" t="s">
        <v>55</v>
      </c>
      <c r="G14" s="13">
        <f t="shared" si="0"/>
        <v>46.06666666666666</v>
      </c>
      <c r="H14" s="10">
        <f t="shared" si="1"/>
        <v>18.426666666666666</v>
      </c>
      <c r="I14" s="10">
        <v>86.78</v>
      </c>
      <c r="J14" s="10">
        <f t="shared" si="2"/>
        <v>52.068</v>
      </c>
      <c r="K14" s="37">
        <f t="shared" si="3"/>
        <v>70.49466666666666</v>
      </c>
      <c r="L14" s="10"/>
    </row>
    <row r="15" spans="1:12" s="1" customFormat="1" ht="23.25" customHeight="1">
      <c r="A15" s="18">
        <v>12</v>
      </c>
      <c r="B15" s="11" t="s">
        <v>52</v>
      </c>
      <c r="C15" s="12" t="s">
        <v>56</v>
      </c>
      <c r="D15" s="12" t="s">
        <v>57</v>
      </c>
      <c r="E15" s="12" t="s">
        <v>25</v>
      </c>
      <c r="F15" s="12" t="s">
        <v>58</v>
      </c>
      <c r="G15" s="13">
        <f t="shared" si="0"/>
        <v>59.8</v>
      </c>
      <c r="H15" s="10">
        <f t="shared" si="1"/>
        <v>23.92</v>
      </c>
      <c r="I15" s="10">
        <v>76.96</v>
      </c>
      <c r="J15" s="10">
        <f t="shared" si="2"/>
        <v>46.175999999999995</v>
      </c>
      <c r="K15" s="37">
        <f t="shared" si="3"/>
        <v>70.096</v>
      </c>
      <c r="L15" s="10"/>
    </row>
    <row r="16" spans="1:12" s="1" customFormat="1" ht="23.25" customHeight="1">
      <c r="A16" s="10">
        <v>13</v>
      </c>
      <c r="B16" s="26" t="s">
        <v>52</v>
      </c>
      <c r="C16" s="27" t="s">
        <v>59</v>
      </c>
      <c r="D16" s="26" t="s">
        <v>60</v>
      </c>
      <c r="E16" s="27" t="s">
        <v>25</v>
      </c>
      <c r="F16" s="27" t="s">
        <v>61</v>
      </c>
      <c r="G16" s="28">
        <f t="shared" si="0"/>
        <v>64.2</v>
      </c>
      <c r="H16" s="29">
        <f t="shared" si="1"/>
        <v>25.680000000000003</v>
      </c>
      <c r="I16" s="29">
        <v>57.4</v>
      </c>
      <c r="J16" s="29">
        <f t="shared" si="2"/>
        <v>34.44</v>
      </c>
      <c r="K16" s="41">
        <f t="shared" si="3"/>
        <v>60.120000000000005</v>
      </c>
      <c r="L16" s="29"/>
    </row>
    <row r="17" spans="1:12" s="1" customFormat="1" ht="23.25" customHeight="1">
      <c r="A17" s="30" t="s">
        <v>62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42"/>
    </row>
    <row r="18" spans="1:12" s="1" customFormat="1" ht="23.25" customHeight="1">
      <c r="A18" s="14">
        <v>14</v>
      </c>
      <c r="B18" s="15" t="s">
        <v>63</v>
      </c>
      <c r="C18" s="16" t="s">
        <v>64</v>
      </c>
      <c r="D18" s="16" t="s">
        <v>65</v>
      </c>
      <c r="E18" s="16" t="s">
        <v>17</v>
      </c>
      <c r="F18" s="16" t="s">
        <v>66</v>
      </c>
      <c r="G18" s="17">
        <f t="shared" si="0"/>
        <v>54.86666666666666</v>
      </c>
      <c r="H18" s="14">
        <f t="shared" si="1"/>
        <v>21.946666666666665</v>
      </c>
      <c r="I18" s="14">
        <v>81.32</v>
      </c>
      <c r="J18" s="14">
        <f t="shared" si="2"/>
        <v>48.791999999999994</v>
      </c>
      <c r="K18" s="38">
        <f t="shared" si="3"/>
        <v>70.73866666666666</v>
      </c>
      <c r="L18" s="14"/>
    </row>
    <row r="19" spans="1:12" s="1" customFormat="1" ht="23.25" customHeight="1">
      <c r="A19" s="25">
        <v>15</v>
      </c>
      <c r="B19" s="22" t="s">
        <v>67</v>
      </c>
      <c r="C19" s="23" t="s">
        <v>68</v>
      </c>
      <c r="D19" s="23" t="s">
        <v>69</v>
      </c>
      <c r="E19" s="23" t="s">
        <v>17</v>
      </c>
      <c r="F19" s="23" t="s">
        <v>70</v>
      </c>
      <c r="G19" s="24">
        <f t="shared" si="0"/>
        <v>72.2</v>
      </c>
      <c r="H19" s="25">
        <f t="shared" si="1"/>
        <v>28.880000000000003</v>
      </c>
      <c r="I19" s="25">
        <v>86.76</v>
      </c>
      <c r="J19" s="25">
        <f t="shared" si="2"/>
        <v>52.056000000000004</v>
      </c>
      <c r="K19" s="40">
        <f t="shared" si="3"/>
        <v>80.936</v>
      </c>
      <c r="L19" s="25"/>
    </row>
    <row r="20" spans="1:12" s="1" customFormat="1" ht="23.25" customHeight="1">
      <c r="A20" s="14">
        <v>16</v>
      </c>
      <c r="B20" s="11" t="s">
        <v>67</v>
      </c>
      <c r="C20" s="12" t="s">
        <v>71</v>
      </c>
      <c r="D20" s="12" t="s">
        <v>72</v>
      </c>
      <c r="E20" s="12" t="s">
        <v>17</v>
      </c>
      <c r="F20" s="12" t="s">
        <v>73</v>
      </c>
      <c r="G20" s="13">
        <f t="shared" si="0"/>
        <v>61.86666666666667</v>
      </c>
      <c r="H20" s="10">
        <f t="shared" si="1"/>
        <v>24.74666666666667</v>
      </c>
      <c r="I20" s="10">
        <v>89.68</v>
      </c>
      <c r="J20" s="10">
        <f t="shared" si="2"/>
        <v>53.808</v>
      </c>
      <c r="K20" s="37">
        <f t="shared" si="3"/>
        <v>78.55466666666666</v>
      </c>
      <c r="L20" s="10"/>
    </row>
    <row r="21" spans="1:12" s="1" customFormat="1" ht="23.25" customHeight="1">
      <c r="A21" s="25">
        <v>17</v>
      </c>
      <c r="B21" s="15" t="s">
        <v>67</v>
      </c>
      <c r="C21" s="16" t="s">
        <v>74</v>
      </c>
      <c r="D21" s="16" t="s">
        <v>75</v>
      </c>
      <c r="E21" s="16" t="s">
        <v>17</v>
      </c>
      <c r="F21" s="16" t="s">
        <v>76</v>
      </c>
      <c r="G21" s="17">
        <f t="shared" si="0"/>
        <v>45.06666666666666</v>
      </c>
      <c r="H21" s="14">
        <f t="shared" si="1"/>
        <v>18.026666666666667</v>
      </c>
      <c r="I21" s="14">
        <v>71.88</v>
      </c>
      <c r="J21" s="14">
        <f t="shared" si="2"/>
        <v>43.12799999999999</v>
      </c>
      <c r="K21" s="38">
        <f t="shared" si="3"/>
        <v>61.15466666666666</v>
      </c>
      <c r="L21" s="14"/>
    </row>
    <row r="22" spans="1:12" s="1" customFormat="1" ht="23.25" customHeight="1">
      <c r="A22" s="14">
        <v>18</v>
      </c>
      <c r="B22" s="26" t="s">
        <v>77</v>
      </c>
      <c r="C22" s="27" t="s">
        <v>78</v>
      </c>
      <c r="D22" s="27" t="s">
        <v>79</v>
      </c>
      <c r="E22" s="27" t="s">
        <v>17</v>
      </c>
      <c r="F22" s="27" t="s">
        <v>80</v>
      </c>
      <c r="G22" s="28">
        <f t="shared" si="0"/>
        <v>52.466666666666676</v>
      </c>
      <c r="H22" s="29">
        <f t="shared" si="1"/>
        <v>20.98666666666667</v>
      </c>
      <c r="I22" s="29">
        <v>86</v>
      </c>
      <c r="J22" s="29">
        <f t="shared" si="2"/>
        <v>51.6</v>
      </c>
      <c r="K22" s="41">
        <f t="shared" si="3"/>
        <v>72.58666666666667</v>
      </c>
      <c r="L22" s="29"/>
    </row>
    <row r="23" spans="1:12" s="1" customFormat="1" ht="23.25" customHeight="1">
      <c r="A23" s="25">
        <v>19</v>
      </c>
      <c r="B23" s="22" t="s">
        <v>81</v>
      </c>
      <c r="C23" s="23" t="s">
        <v>82</v>
      </c>
      <c r="D23" s="23" t="s">
        <v>83</v>
      </c>
      <c r="E23" s="23" t="s">
        <v>17</v>
      </c>
      <c r="F23" s="23" t="s">
        <v>84</v>
      </c>
      <c r="G23" s="24">
        <f t="shared" si="0"/>
        <v>64.8</v>
      </c>
      <c r="H23" s="25">
        <f t="shared" si="1"/>
        <v>25.92</v>
      </c>
      <c r="I23" s="25">
        <v>88.44</v>
      </c>
      <c r="J23" s="25">
        <f t="shared" si="2"/>
        <v>53.064</v>
      </c>
      <c r="K23" s="40">
        <f t="shared" si="3"/>
        <v>78.98400000000001</v>
      </c>
      <c r="L23" s="25"/>
    </row>
    <row r="24" spans="1:12" s="1" customFormat="1" ht="23.25" customHeight="1">
      <c r="A24" s="14">
        <v>20</v>
      </c>
      <c r="B24" s="15" t="s">
        <v>81</v>
      </c>
      <c r="C24" s="16" t="s">
        <v>85</v>
      </c>
      <c r="D24" s="16" t="s">
        <v>86</v>
      </c>
      <c r="E24" s="16" t="s">
        <v>17</v>
      </c>
      <c r="F24" s="16" t="s">
        <v>87</v>
      </c>
      <c r="G24" s="17">
        <f t="shared" si="0"/>
        <v>51.4</v>
      </c>
      <c r="H24" s="14">
        <f t="shared" si="1"/>
        <v>20.560000000000002</v>
      </c>
      <c r="I24" s="14">
        <v>84.48</v>
      </c>
      <c r="J24" s="14">
        <f t="shared" si="2"/>
        <v>50.688</v>
      </c>
      <c r="K24" s="38">
        <f t="shared" si="3"/>
        <v>71.248</v>
      </c>
      <c r="L24" s="14"/>
    </row>
    <row r="25" spans="1:12" s="1" customFormat="1" ht="23.25" customHeight="1">
      <c r="A25" s="25">
        <v>21</v>
      </c>
      <c r="B25" s="22" t="s">
        <v>88</v>
      </c>
      <c r="C25" s="23" t="s">
        <v>89</v>
      </c>
      <c r="D25" s="23" t="s">
        <v>90</v>
      </c>
      <c r="E25" s="23" t="s">
        <v>17</v>
      </c>
      <c r="F25" s="23" t="s">
        <v>91</v>
      </c>
      <c r="G25" s="24">
        <f t="shared" si="0"/>
        <v>66.46666666666667</v>
      </c>
      <c r="H25" s="25">
        <f t="shared" si="1"/>
        <v>26.58666666666667</v>
      </c>
      <c r="I25" s="25">
        <v>86.48</v>
      </c>
      <c r="J25" s="25">
        <f t="shared" si="2"/>
        <v>51.888</v>
      </c>
      <c r="K25" s="40">
        <f t="shared" si="3"/>
        <v>78.47466666666666</v>
      </c>
      <c r="L25" s="25"/>
    </row>
    <row r="26" spans="1:12" s="1" customFormat="1" ht="23.25" customHeight="1">
      <c r="A26" s="14">
        <v>22</v>
      </c>
      <c r="B26" s="15" t="s">
        <v>88</v>
      </c>
      <c r="C26" s="16" t="s">
        <v>92</v>
      </c>
      <c r="D26" s="16" t="s">
        <v>93</v>
      </c>
      <c r="E26" s="16" t="s">
        <v>17</v>
      </c>
      <c r="F26" s="16" t="s">
        <v>94</v>
      </c>
      <c r="G26" s="17">
        <f t="shared" si="0"/>
        <v>55.06666666666666</v>
      </c>
      <c r="H26" s="14">
        <f t="shared" si="1"/>
        <v>22.026666666666667</v>
      </c>
      <c r="I26" s="14">
        <v>74.12</v>
      </c>
      <c r="J26" s="14">
        <f t="shared" si="2"/>
        <v>44.472</v>
      </c>
      <c r="K26" s="38">
        <f t="shared" si="3"/>
        <v>66.49866666666667</v>
      </c>
      <c r="L26" s="14"/>
    </row>
    <row r="27" spans="1:12" s="1" customFormat="1" ht="23.25" customHeight="1">
      <c r="A27" s="25">
        <v>23</v>
      </c>
      <c r="B27" s="22" t="s">
        <v>95</v>
      </c>
      <c r="C27" s="23" t="s">
        <v>96</v>
      </c>
      <c r="D27" s="23" t="s">
        <v>97</v>
      </c>
      <c r="E27" s="23" t="s">
        <v>25</v>
      </c>
      <c r="F27" s="23" t="s">
        <v>98</v>
      </c>
      <c r="G27" s="24">
        <f t="shared" si="0"/>
        <v>54.06666666666666</v>
      </c>
      <c r="H27" s="25">
        <f t="shared" si="1"/>
        <v>21.626666666666665</v>
      </c>
      <c r="I27" s="25">
        <v>73.53</v>
      </c>
      <c r="J27" s="25">
        <f t="shared" si="2"/>
        <v>44.118</v>
      </c>
      <c r="K27" s="40">
        <f t="shared" si="3"/>
        <v>65.74466666666666</v>
      </c>
      <c r="L27" s="25"/>
    </row>
    <row r="28" spans="1:12" s="1" customFormat="1" ht="23.25" customHeight="1">
      <c r="A28" s="14">
        <v>24</v>
      </c>
      <c r="B28" s="15" t="s">
        <v>99</v>
      </c>
      <c r="C28" s="16" t="s">
        <v>100</v>
      </c>
      <c r="D28" s="16" t="s">
        <v>101</v>
      </c>
      <c r="E28" s="16" t="s">
        <v>25</v>
      </c>
      <c r="F28" s="16" t="s">
        <v>102</v>
      </c>
      <c r="G28" s="17">
        <f t="shared" si="0"/>
        <v>46.666666666666664</v>
      </c>
      <c r="H28" s="14">
        <f t="shared" si="1"/>
        <v>18.666666666666668</v>
      </c>
      <c r="I28" s="14">
        <v>61.49</v>
      </c>
      <c r="J28" s="14">
        <f t="shared" si="2"/>
        <v>36.894</v>
      </c>
      <c r="K28" s="38">
        <f t="shared" si="3"/>
        <v>55.56066666666666</v>
      </c>
      <c r="L28" s="14"/>
    </row>
    <row r="29" spans="1:12" s="1" customFormat="1" ht="23.25" customHeight="1">
      <c r="A29" s="25">
        <v>25</v>
      </c>
      <c r="B29" s="22" t="s">
        <v>103</v>
      </c>
      <c r="C29" s="23" t="s">
        <v>104</v>
      </c>
      <c r="D29" s="23" t="s">
        <v>105</v>
      </c>
      <c r="E29" s="23" t="s">
        <v>17</v>
      </c>
      <c r="F29" s="23" t="s">
        <v>106</v>
      </c>
      <c r="G29" s="24">
        <f t="shared" si="0"/>
        <v>32.06666666666666</v>
      </c>
      <c r="H29" s="25">
        <f t="shared" si="1"/>
        <v>12.826666666666666</v>
      </c>
      <c r="I29" s="25">
        <v>78.96</v>
      </c>
      <c r="J29" s="25">
        <f t="shared" si="2"/>
        <v>47.376</v>
      </c>
      <c r="K29" s="40">
        <f t="shared" si="3"/>
        <v>60.202666666666666</v>
      </c>
      <c r="L29" s="25"/>
    </row>
    <row r="30" spans="1:12" s="1" customFormat="1" ht="23.25" customHeight="1">
      <c r="A30" s="32">
        <v>26</v>
      </c>
      <c r="B30" s="11" t="s">
        <v>107</v>
      </c>
      <c r="C30" s="12" t="s">
        <v>108</v>
      </c>
      <c r="D30" s="12" t="s">
        <v>109</v>
      </c>
      <c r="E30" s="12" t="s">
        <v>25</v>
      </c>
      <c r="F30" s="12" t="s">
        <v>110</v>
      </c>
      <c r="G30" s="13">
        <f t="shared" si="0"/>
        <v>62.2</v>
      </c>
      <c r="H30" s="10">
        <f t="shared" si="1"/>
        <v>24.880000000000003</v>
      </c>
      <c r="I30" s="10">
        <v>87.07</v>
      </c>
      <c r="J30" s="10">
        <f t="shared" si="2"/>
        <v>52.242</v>
      </c>
      <c r="K30" s="37">
        <f t="shared" si="3"/>
        <v>77.122</v>
      </c>
      <c r="L30" s="10"/>
    </row>
    <row r="31" spans="1:12" s="1" customFormat="1" ht="23.25" customHeight="1">
      <c r="A31" s="14">
        <v>27</v>
      </c>
      <c r="B31" s="15" t="s">
        <v>107</v>
      </c>
      <c r="C31" s="16" t="s">
        <v>111</v>
      </c>
      <c r="D31" s="16" t="s">
        <v>112</v>
      </c>
      <c r="E31" s="16" t="s">
        <v>25</v>
      </c>
      <c r="F31" s="16" t="s">
        <v>113</v>
      </c>
      <c r="G31" s="17">
        <f t="shared" si="0"/>
        <v>53.26666666666667</v>
      </c>
      <c r="H31" s="14">
        <f t="shared" si="1"/>
        <v>21.306666666666672</v>
      </c>
      <c r="I31" s="14">
        <v>81.12</v>
      </c>
      <c r="J31" s="14">
        <f t="shared" si="2"/>
        <v>48.672000000000004</v>
      </c>
      <c r="K31" s="38">
        <f t="shared" si="3"/>
        <v>69.97866666666667</v>
      </c>
      <c r="L31" s="14"/>
    </row>
    <row r="32" spans="1:12" s="1" customFormat="1" ht="23.25" customHeight="1">
      <c r="A32" s="29">
        <v>28</v>
      </c>
      <c r="B32" s="22" t="s">
        <v>114</v>
      </c>
      <c r="C32" s="23" t="s">
        <v>115</v>
      </c>
      <c r="D32" s="23" t="s">
        <v>116</v>
      </c>
      <c r="E32" s="23" t="s">
        <v>17</v>
      </c>
      <c r="F32" s="23" t="s">
        <v>117</v>
      </c>
      <c r="G32" s="24">
        <f t="shared" si="0"/>
        <v>75.26666666666667</v>
      </c>
      <c r="H32" s="25">
        <f t="shared" si="1"/>
        <v>30.10666666666667</v>
      </c>
      <c r="I32" s="25">
        <v>84.28</v>
      </c>
      <c r="J32" s="25">
        <f t="shared" si="2"/>
        <v>50.568</v>
      </c>
      <c r="K32" s="40">
        <f t="shared" si="3"/>
        <v>80.67466666666667</v>
      </c>
      <c r="L32" s="25"/>
    </row>
    <row r="33" spans="1:12" s="1" customFormat="1" ht="23.25" customHeight="1">
      <c r="A33" s="25">
        <v>29</v>
      </c>
      <c r="B33" s="11" t="s">
        <v>114</v>
      </c>
      <c r="C33" s="12" t="s">
        <v>118</v>
      </c>
      <c r="D33" s="12" t="s">
        <v>119</v>
      </c>
      <c r="E33" s="12" t="s">
        <v>17</v>
      </c>
      <c r="F33" s="12" t="s">
        <v>120</v>
      </c>
      <c r="G33" s="13">
        <f t="shared" si="0"/>
        <v>70.13333333333334</v>
      </c>
      <c r="H33" s="10">
        <f t="shared" si="1"/>
        <v>28.053333333333338</v>
      </c>
      <c r="I33" s="10">
        <v>84.08</v>
      </c>
      <c r="J33" s="10">
        <f t="shared" si="2"/>
        <v>50.448</v>
      </c>
      <c r="K33" s="37">
        <f t="shared" si="3"/>
        <v>78.50133333333333</v>
      </c>
      <c r="L33" s="10"/>
    </row>
    <row r="34" spans="1:12" s="1" customFormat="1" ht="23.25" customHeight="1">
      <c r="A34" s="32">
        <v>30</v>
      </c>
      <c r="B34" s="11" t="s">
        <v>114</v>
      </c>
      <c r="C34" s="12" t="s">
        <v>121</v>
      </c>
      <c r="D34" s="12" t="s">
        <v>122</v>
      </c>
      <c r="E34" s="12" t="s">
        <v>17</v>
      </c>
      <c r="F34" s="12" t="s">
        <v>123</v>
      </c>
      <c r="G34" s="13">
        <f t="shared" si="0"/>
        <v>63.26666666666667</v>
      </c>
      <c r="H34" s="10">
        <f t="shared" si="1"/>
        <v>25.306666666666672</v>
      </c>
      <c r="I34" s="10">
        <v>86.96</v>
      </c>
      <c r="J34" s="10">
        <f t="shared" si="2"/>
        <v>52.175999999999995</v>
      </c>
      <c r="K34" s="37">
        <f t="shared" si="3"/>
        <v>77.48266666666666</v>
      </c>
      <c r="L34" s="10"/>
    </row>
    <row r="35" spans="1:12" s="1" customFormat="1" ht="23.25" customHeight="1">
      <c r="A35" s="14">
        <v>31</v>
      </c>
      <c r="B35" s="15" t="s">
        <v>124</v>
      </c>
      <c r="C35" s="16" t="s">
        <v>125</v>
      </c>
      <c r="D35" s="16" t="s">
        <v>126</v>
      </c>
      <c r="E35" s="16" t="s">
        <v>25</v>
      </c>
      <c r="F35" s="16" t="s">
        <v>127</v>
      </c>
      <c r="G35" s="17">
        <f t="shared" si="0"/>
        <v>51.933333333333344</v>
      </c>
      <c r="H35" s="14">
        <f t="shared" si="1"/>
        <v>20.77333333333334</v>
      </c>
      <c r="I35" s="14">
        <v>80.56</v>
      </c>
      <c r="J35" s="14">
        <f t="shared" si="2"/>
        <v>48.336</v>
      </c>
      <c r="K35" s="38">
        <f t="shared" si="3"/>
        <v>69.10933333333334</v>
      </c>
      <c r="L35" s="14"/>
    </row>
    <row r="36" spans="1:12" s="1" customFormat="1" ht="23.25" customHeight="1">
      <c r="A36" s="33">
        <v>32</v>
      </c>
      <c r="B36" s="34" t="s">
        <v>128</v>
      </c>
      <c r="C36" s="11" t="s">
        <v>129</v>
      </c>
      <c r="D36" s="11" t="s">
        <v>130</v>
      </c>
      <c r="E36" s="12" t="s">
        <v>17</v>
      </c>
      <c r="F36" s="12"/>
      <c r="G36" s="13"/>
      <c r="H36" s="10"/>
      <c r="I36" s="10">
        <v>88.16</v>
      </c>
      <c r="J36" s="10"/>
      <c r="K36" s="37">
        <f aca="true" t="shared" si="4" ref="K36:K38">I36</f>
        <v>88.16</v>
      </c>
      <c r="L36" s="10"/>
    </row>
    <row r="37" spans="1:12" s="1" customFormat="1" ht="23.25" customHeight="1">
      <c r="A37" s="25">
        <v>33</v>
      </c>
      <c r="B37" s="11" t="s">
        <v>128</v>
      </c>
      <c r="C37" s="12" t="s">
        <v>131</v>
      </c>
      <c r="D37" s="11" t="s">
        <v>132</v>
      </c>
      <c r="E37" s="12" t="s">
        <v>17</v>
      </c>
      <c r="F37" s="12" t="s">
        <v>133</v>
      </c>
      <c r="G37" s="13"/>
      <c r="H37" s="10"/>
      <c r="I37" s="10">
        <v>87.36</v>
      </c>
      <c r="J37" s="10"/>
      <c r="K37" s="37">
        <f t="shared" si="4"/>
        <v>87.36</v>
      </c>
      <c r="L37" s="10"/>
    </row>
    <row r="38" spans="1:12" s="1" customFormat="1" ht="23.25" customHeight="1">
      <c r="A38" s="14">
        <v>34</v>
      </c>
      <c r="B38" s="15" t="s">
        <v>128</v>
      </c>
      <c r="C38" s="16" t="s">
        <v>134</v>
      </c>
      <c r="D38" s="16" t="s">
        <v>135</v>
      </c>
      <c r="E38" s="16" t="s">
        <v>17</v>
      </c>
      <c r="F38" s="16" t="s">
        <v>136</v>
      </c>
      <c r="G38" s="17"/>
      <c r="H38" s="14"/>
      <c r="I38" s="14">
        <v>85.44</v>
      </c>
      <c r="J38" s="14"/>
      <c r="K38" s="38">
        <f t="shared" si="4"/>
        <v>85.44</v>
      </c>
      <c r="L38" s="14"/>
    </row>
    <row r="39" spans="1:12" s="1" customFormat="1" ht="23.25" customHeight="1">
      <c r="A39" s="25">
        <v>35</v>
      </c>
      <c r="B39" s="22" t="s">
        <v>137</v>
      </c>
      <c r="C39" s="23" t="s">
        <v>138</v>
      </c>
      <c r="D39" s="23" t="s">
        <v>139</v>
      </c>
      <c r="E39" s="35" t="s">
        <v>25</v>
      </c>
      <c r="F39" s="23" t="s">
        <v>140</v>
      </c>
      <c r="G39" s="24">
        <f aca="true" t="shared" si="5" ref="G39:G41">F39/150*100</f>
        <v>58.73333333333333</v>
      </c>
      <c r="H39" s="25">
        <f aca="true" t="shared" si="6" ref="H39:H41">G39*0.4</f>
        <v>23.493333333333332</v>
      </c>
      <c r="I39" s="25">
        <v>82.16</v>
      </c>
      <c r="J39" s="25">
        <f aca="true" t="shared" si="7" ref="J39:J41">I39*0.6</f>
        <v>49.296</v>
      </c>
      <c r="K39" s="40">
        <f aca="true" t="shared" si="8" ref="K39:K41">H39+J39</f>
        <v>72.78933333333333</v>
      </c>
      <c r="L39" s="25"/>
    </row>
    <row r="40" spans="1:12" s="1" customFormat="1" ht="23.25" customHeight="1">
      <c r="A40" s="32">
        <v>36</v>
      </c>
      <c r="B40" s="11" t="s">
        <v>137</v>
      </c>
      <c r="C40" s="12" t="s">
        <v>141</v>
      </c>
      <c r="D40" s="12" t="s">
        <v>142</v>
      </c>
      <c r="E40" s="12" t="s">
        <v>17</v>
      </c>
      <c r="F40" s="12" t="s">
        <v>143</v>
      </c>
      <c r="G40" s="13">
        <f t="shared" si="5"/>
        <v>47.199999999999996</v>
      </c>
      <c r="H40" s="10">
        <f t="shared" si="6"/>
        <v>18.88</v>
      </c>
      <c r="I40" s="10">
        <v>81.51</v>
      </c>
      <c r="J40" s="10">
        <f t="shared" si="7"/>
        <v>48.906</v>
      </c>
      <c r="K40" s="37">
        <f t="shared" si="8"/>
        <v>67.786</v>
      </c>
      <c r="L40" s="10"/>
    </row>
    <row r="41" spans="1:12" s="1" customFormat="1" ht="23.25" customHeight="1">
      <c r="A41" s="14">
        <v>37</v>
      </c>
      <c r="B41" s="15" t="s">
        <v>137</v>
      </c>
      <c r="C41" s="16" t="s">
        <v>144</v>
      </c>
      <c r="D41" s="16" t="s">
        <v>145</v>
      </c>
      <c r="E41" s="16" t="s">
        <v>17</v>
      </c>
      <c r="F41" s="16" t="s">
        <v>146</v>
      </c>
      <c r="G41" s="17">
        <f t="shared" si="5"/>
        <v>39.733333333333334</v>
      </c>
      <c r="H41" s="14">
        <f t="shared" si="6"/>
        <v>15.893333333333334</v>
      </c>
      <c r="I41" s="14">
        <v>80.23</v>
      </c>
      <c r="J41" s="14">
        <f t="shared" si="7"/>
        <v>48.138</v>
      </c>
      <c r="K41" s="38">
        <f t="shared" si="8"/>
        <v>64.03133333333334</v>
      </c>
      <c r="L41" s="14"/>
    </row>
    <row r="42" spans="1:12" s="1" customFormat="1" ht="23.25" customHeight="1">
      <c r="A42" s="30" t="s">
        <v>147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42"/>
    </row>
    <row r="43" spans="1:12" s="1" customFormat="1" ht="23.25" customHeight="1">
      <c r="A43" s="10">
        <v>38</v>
      </c>
      <c r="B43" s="11" t="s">
        <v>148</v>
      </c>
      <c r="C43" s="12" t="s">
        <v>149</v>
      </c>
      <c r="D43" s="12" t="s">
        <v>150</v>
      </c>
      <c r="E43" s="12" t="s">
        <v>17</v>
      </c>
      <c r="F43" s="12" t="s">
        <v>151</v>
      </c>
      <c r="G43" s="13">
        <f aca="true" t="shared" si="9" ref="G43:G65">F43/150*100</f>
        <v>73.33333333333333</v>
      </c>
      <c r="H43" s="10">
        <f aca="true" t="shared" si="10" ref="H43:H65">G43*0.4</f>
        <v>29.333333333333332</v>
      </c>
      <c r="I43" s="10">
        <v>87.4</v>
      </c>
      <c r="J43" s="10">
        <f aca="true" t="shared" si="11" ref="J43:J65">I43*0.6</f>
        <v>52.440000000000005</v>
      </c>
      <c r="K43" s="37">
        <f aca="true" t="shared" si="12" ref="K43:K65">H43+J43</f>
        <v>81.77333333333334</v>
      </c>
      <c r="L43" s="10"/>
    </row>
    <row r="44" spans="1:12" s="1" customFormat="1" ht="23.25" customHeight="1">
      <c r="A44" s="10">
        <v>39</v>
      </c>
      <c r="B44" s="11" t="s">
        <v>148</v>
      </c>
      <c r="C44" s="12" t="s">
        <v>152</v>
      </c>
      <c r="D44" s="12" t="s">
        <v>153</v>
      </c>
      <c r="E44" s="12" t="s">
        <v>17</v>
      </c>
      <c r="F44" s="12" t="s">
        <v>154</v>
      </c>
      <c r="G44" s="13">
        <f t="shared" si="9"/>
        <v>71.60000000000001</v>
      </c>
      <c r="H44" s="10">
        <f t="shared" si="10"/>
        <v>28.640000000000004</v>
      </c>
      <c r="I44" s="10">
        <v>83.2</v>
      </c>
      <c r="J44" s="10">
        <f t="shared" si="11"/>
        <v>49.92</v>
      </c>
      <c r="K44" s="37">
        <f t="shared" si="12"/>
        <v>78.56</v>
      </c>
      <c r="L44" s="10"/>
    </row>
    <row r="45" spans="1:12" s="1" customFormat="1" ht="23.25" customHeight="1">
      <c r="A45" s="10">
        <v>40</v>
      </c>
      <c r="B45" s="11" t="s">
        <v>148</v>
      </c>
      <c r="C45" s="12" t="s">
        <v>155</v>
      </c>
      <c r="D45" s="12" t="s">
        <v>156</v>
      </c>
      <c r="E45" s="12" t="s">
        <v>17</v>
      </c>
      <c r="F45" s="12" t="s">
        <v>157</v>
      </c>
      <c r="G45" s="13">
        <f t="shared" si="9"/>
        <v>64.26666666666667</v>
      </c>
      <c r="H45" s="10">
        <f t="shared" si="10"/>
        <v>25.706666666666667</v>
      </c>
      <c r="I45" s="10">
        <v>83.4</v>
      </c>
      <c r="J45" s="10">
        <f t="shared" si="11"/>
        <v>50.04</v>
      </c>
      <c r="K45" s="37">
        <f t="shared" si="12"/>
        <v>75.74666666666667</v>
      </c>
      <c r="L45" s="10"/>
    </row>
    <row r="46" spans="1:12" s="1" customFormat="1" ht="23.25" customHeight="1">
      <c r="A46" s="10">
        <v>41</v>
      </c>
      <c r="B46" s="11" t="s">
        <v>148</v>
      </c>
      <c r="C46" s="12" t="s">
        <v>158</v>
      </c>
      <c r="D46" s="12" t="s">
        <v>159</v>
      </c>
      <c r="E46" s="12" t="s">
        <v>17</v>
      </c>
      <c r="F46" s="12" t="s">
        <v>160</v>
      </c>
      <c r="G46" s="13">
        <f t="shared" si="9"/>
        <v>65.53333333333333</v>
      </c>
      <c r="H46" s="10">
        <f t="shared" si="10"/>
        <v>26.213333333333335</v>
      </c>
      <c r="I46" s="10">
        <v>82.4</v>
      </c>
      <c r="J46" s="10">
        <f t="shared" si="11"/>
        <v>49.440000000000005</v>
      </c>
      <c r="K46" s="37">
        <f t="shared" si="12"/>
        <v>75.65333333333334</v>
      </c>
      <c r="L46" s="10"/>
    </row>
    <row r="47" spans="1:12" s="1" customFormat="1" ht="23.25" customHeight="1">
      <c r="A47" s="10">
        <v>42</v>
      </c>
      <c r="B47" s="11" t="s">
        <v>148</v>
      </c>
      <c r="C47" s="12" t="s">
        <v>161</v>
      </c>
      <c r="D47" s="12" t="s">
        <v>162</v>
      </c>
      <c r="E47" s="12" t="s">
        <v>17</v>
      </c>
      <c r="F47" s="12" t="s">
        <v>163</v>
      </c>
      <c r="G47" s="13">
        <f t="shared" si="9"/>
        <v>71.86666666666667</v>
      </c>
      <c r="H47" s="10">
        <f t="shared" si="10"/>
        <v>28.74666666666667</v>
      </c>
      <c r="I47" s="10">
        <v>76.8</v>
      </c>
      <c r="J47" s="10">
        <f t="shared" si="11"/>
        <v>46.08</v>
      </c>
      <c r="K47" s="37">
        <f t="shared" si="12"/>
        <v>74.82666666666667</v>
      </c>
      <c r="L47" s="10"/>
    </row>
    <row r="48" spans="1:12" s="1" customFormat="1" ht="23.25" customHeight="1">
      <c r="A48" s="10">
        <v>43</v>
      </c>
      <c r="B48" s="11" t="s">
        <v>148</v>
      </c>
      <c r="C48" s="12" t="s">
        <v>164</v>
      </c>
      <c r="D48" s="12" t="s">
        <v>165</v>
      </c>
      <c r="E48" s="12" t="s">
        <v>17</v>
      </c>
      <c r="F48" s="12" t="s">
        <v>166</v>
      </c>
      <c r="G48" s="13">
        <f t="shared" si="9"/>
        <v>61.46666666666667</v>
      </c>
      <c r="H48" s="10">
        <f t="shared" si="10"/>
        <v>24.58666666666667</v>
      </c>
      <c r="I48" s="10">
        <v>82</v>
      </c>
      <c r="J48" s="10">
        <f t="shared" si="11"/>
        <v>49.199999999999996</v>
      </c>
      <c r="K48" s="37">
        <f t="shared" si="12"/>
        <v>73.78666666666666</v>
      </c>
      <c r="L48" s="10"/>
    </row>
    <row r="49" spans="1:12" s="1" customFormat="1" ht="23.25" customHeight="1">
      <c r="A49" s="10">
        <v>44</v>
      </c>
      <c r="B49" s="11" t="s">
        <v>148</v>
      </c>
      <c r="C49" s="12" t="s">
        <v>167</v>
      </c>
      <c r="D49" s="12" t="s">
        <v>168</v>
      </c>
      <c r="E49" s="12" t="s">
        <v>17</v>
      </c>
      <c r="F49" s="12" t="s">
        <v>169</v>
      </c>
      <c r="G49" s="13">
        <f t="shared" si="9"/>
        <v>61.4</v>
      </c>
      <c r="H49" s="10">
        <f t="shared" si="10"/>
        <v>24.560000000000002</v>
      </c>
      <c r="I49" s="10">
        <v>81.8</v>
      </c>
      <c r="J49" s="10">
        <f t="shared" si="11"/>
        <v>49.08</v>
      </c>
      <c r="K49" s="37">
        <f t="shared" si="12"/>
        <v>73.64</v>
      </c>
      <c r="L49" s="10"/>
    </row>
    <row r="50" spans="1:12" s="1" customFormat="1" ht="23.25" customHeight="1">
      <c r="A50" s="10">
        <v>45</v>
      </c>
      <c r="B50" s="11" t="s">
        <v>148</v>
      </c>
      <c r="C50" s="12" t="s">
        <v>170</v>
      </c>
      <c r="D50" s="12" t="s">
        <v>171</v>
      </c>
      <c r="E50" s="12" t="s">
        <v>17</v>
      </c>
      <c r="F50" s="12" t="s">
        <v>172</v>
      </c>
      <c r="G50" s="13">
        <f t="shared" si="9"/>
        <v>66.26666666666668</v>
      </c>
      <c r="H50" s="10">
        <f t="shared" si="10"/>
        <v>26.506666666666675</v>
      </c>
      <c r="I50" s="10">
        <v>77.2</v>
      </c>
      <c r="J50" s="10">
        <f t="shared" si="11"/>
        <v>46.32</v>
      </c>
      <c r="K50" s="37">
        <f t="shared" si="12"/>
        <v>72.82666666666668</v>
      </c>
      <c r="L50" s="10"/>
    </row>
    <row r="51" spans="1:12" s="1" customFormat="1" ht="23.25" customHeight="1">
      <c r="A51" s="10">
        <v>46</v>
      </c>
      <c r="B51" s="11" t="s">
        <v>148</v>
      </c>
      <c r="C51" s="12" t="s">
        <v>173</v>
      </c>
      <c r="D51" s="12" t="s">
        <v>174</v>
      </c>
      <c r="E51" s="12" t="s">
        <v>17</v>
      </c>
      <c r="F51" s="12" t="s">
        <v>175</v>
      </c>
      <c r="G51" s="13">
        <f t="shared" si="9"/>
        <v>57.13333333333333</v>
      </c>
      <c r="H51" s="10">
        <f t="shared" si="10"/>
        <v>22.853333333333335</v>
      </c>
      <c r="I51" s="10">
        <v>82.2</v>
      </c>
      <c r="J51" s="10">
        <f t="shared" si="11"/>
        <v>49.32</v>
      </c>
      <c r="K51" s="37">
        <f t="shared" si="12"/>
        <v>72.17333333333333</v>
      </c>
      <c r="L51" s="10"/>
    </row>
    <row r="52" spans="1:12" s="1" customFormat="1" ht="23.25" customHeight="1">
      <c r="A52" s="10">
        <v>47</v>
      </c>
      <c r="B52" s="11" t="s">
        <v>148</v>
      </c>
      <c r="C52" s="12" t="s">
        <v>176</v>
      </c>
      <c r="D52" s="12" t="s">
        <v>177</v>
      </c>
      <c r="E52" s="12" t="s">
        <v>17</v>
      </c>
      <c r="F52" s="12" t="s">
        <v>178</v>
      </c>
      <c r="G52" s="13">
        <f t="shared" si="9"/>
        <v>61.66666666666667</v>
      </c>
      <c r="H52" s="10">
        <f t="shared" si="10"/>
        <v>24.66666666666667</v>
      </c>
      <c r="I52" s="10">
        <v>77.6</v>
      </c>
      <c r="J52" s="10">
        <f t="shared" si="11"/>
        <v>46.559999999999995</v>
      </c>
      <c r="K52" s="37">
        <f t="shared" si="12"/>
        <v>71.22666666666666</v>
      </c>
      <c r="L52" s="10"/>
    </row>
    <row r="53" spans="1:12" s="1" customFormat="1" ht="23.25" customHeight="1">
      <c r="A53" s="10">
        <v>48</v>
      </c>
      <c r="B53" s="11" t="s">
        <v>148</v>
      </c>
      <c r="C53" s="12" t="s">
        <v>179</v>
      </c>
      <c r="D53" s="12" t="s">
        <v>180</v>
      </c>
      <c r="E53" s="12" t="s">
        <v>17</v>
      </c>
      <c r="F53" s="12" t="s">
        <v>181</v>
      </c>
      <c r="G53" s="13">
        <f t="shared" si="9"/>
        <v>58.86666666666667</v>
      </c>
      <c r="H53" s="10">
        <f t="shared" si="10"/>
        <v>23.546666666666667</v>
      </c>
      <c r="I53" s="10">
        <v>74.8</v>
      </c>
      <c r="J53" s="10">
        <f t="shared" si="11"/>
        <v>44.879999999999995</v>
      </c>
      <c r="K53" s="37">
        <f t="shared" si="12"/>
        <v>68.42666666666666</v>
      </c>
      <c r="L53" s="10"/>
    </row>
    <row r="54" spans="1:12" s="1" customFormat="1" ht="23.25" customHeight="1">
      <c r="A54" s="10">
        <v>49</v>
      </c>
      <c r="B54" s="11" t="s">
        <v>148</v>
      </c>
      <c r="C54" s="12" t="s">
        <v>182</v>
      </c>
      <c r="D54" s="12" t="s">
        <v>183</v>
      </c>
      <c r="E54" s="12" t="s">
        <v>17</v>
      </c>
      <c r="F54" s="12" t="s">
        <v>184</v>
      </c>
      <c r="G54" s="13">
        <f t="shared" si="9"/>
        <v>52</v>
      </c>
      <c r="H54" s="10">
        <f t="shared" si="10"/>
        <v>20.8</v>
      </c>
      <c r="I54" s="10">
        <v>78.2</v>
      </c>
      <c r="J54" s="10">
        <f t="shared" si="11"/>
        <v>46.92</v>
      </c>
      <c r="K54" s="37">
        <f t="shared" si="12"/>
        <v>67.72</v>
      </c>
      <c r="L54" s="10"/>
    </row>
    <row r="55" spans="1:12" s="1" customFormat="1" ht="23.25" customHeight="1">
      <c r="A55" s="10">
        <v>50</v>
      </c>
      <c r="B55" s="11" t="s">
        <v>148</v>
      </c>
      <c r="C55" s="12" t="s">
        <v>185</v>
      </c>
      <c r="D55" s="12" t="s">
        <v>186</v>
      </c>
      <c r="E55" s="12" t="s">
        <v>17</v>
      </c>
      <c r="F55" s="12" t="s">
        <v>187</v>
      </c>
      <c r="G55" s="13">
        <f t="shared" si="9"/>
        <v>47.266666666666666</v>
      </c>
      <c r="H55" s="10">
        <f t="shared" si="10"/>
        <v>18.906666666666666</v>
      </c>
      <c r="I55" s="10">
        <v>81</v>
      </c>
      <c r="J55" s="10">
        <f t="shared" si="11"/>
        <v>48.6</v>
      </c>
      <c r="K55" s="37">
        <f t="shared" si="12"/>
        <v>67.50666666666666</v>
      </c>
      <c r="L55" s="10"/>
    </row>
    <row r="56" spans="1:12" s="1" customFormat="1" ht="23.25" customHeight="1">
      <c r="A56" s="14">
        <v>51</v>
      </c>
      <c r="B56" s="15" t="s">
        <v>148</v>
      </c>
      <c r="C56" s="16" t="s">
        <v>188</v>
      </c>
      <c r="D56" s="16" t="s">
        <v>189</v>
      </c>
      <c r="E56" s="16" t="s">
        <v>17</v>
      </c>
      <c r="F56" s="16" t="s">
        <v>190</v>
      </c>
      <c r="G56" s="17">
        <f t="shared" si="9"/>
        <v>56.73333333333333</v>
      </c>
      <c r="H56" s="14">
        <f t="shared" si="10"/>
        <v>22.69333333333333</v>
      </c>
      <c r="I56" s="14">
        <v>74.2</v>
      </c>
      <c r="J56" s="14">
        <f t="shared" si="11"/>
        <v>44.52</v>
      </c>
      <c r="K56" s="38">
        <f t="shared" si="12"/>
        <v>67.21333333333334</v>
      </c>
      <c r="L56" s="14"/>
    </row>
    <row r="57" spans="1:12" s="1" customFormat="1" ht="23.25" customHeight="1">
      <c r="A57" s="25">
        <v>52</v>
      </c>
      <c r="B57" s="22" t="s">
        <v>191</v>
      </c>
      <c r="C57" s="23" t="s">
        <v>192</v>
      </c>
      <c r="D57" s="23" t="s">
        <v>193</v>
      </c>
      <c r="E57" s="23" t="s">
        <v>17</v>
      </c>
      <c r="F57" s="23" t="s">
        <v>84</v>
      </c>
      <c r="G57" s="24">
        <f t="shared" si="9"/>
        <v>64.8</v>
      </c>
      <c r="H57" s="25">
        <f t="shared" si="10"/>
        <v>25.92</v>
      </c>
      <c r="I57" s="25">
        <v>82</v>
      </c>
      <c r="J57" s="25">
        <f t="shared" si="11"/>
        <v>49.199999999999996</v>
      </c>
      <c r="K57" s="40">
        <f t="shared" si="12"/>
        <v>75.12</v>
      </c>
      <c r="L57" s="25"/>
    </row>
    <row r="58" spans="1:12" s="1" customFormat="1" ht="23.25" customHeight="1">
      <c r="A58" s="10">
        <v>53</v>
      </c>
      <c r="B58" s="11" t="s">
        <v>191</v>
      </c>
      <c r="C58" s="12" t="s">
        <v>194</v>
      </c>
      <c r="D58" s="12" t="s">
        <v>195</v>
      </c>
      <c r="E58" s="12" t="s">
        <v>17</v>
      </c>
      <c r="F58" s="12" t="s">
        <v>113</v>
      </c>
      <c r="G58" s="13">
        <f t="shared" si="9"/>
        <v>53.26666666666667</v>
      </c>
      <c r="H58" s="10">
        <f t="shared" si="10"/>
        <v>21.306666666666672</v>
      </c>
      <c r="I58" s="10">
        <v>80.2</v>
      </c>
      <c r="J58" s="10">
        <f t="shared" si="11"/>
        <v>48.12</v>
      </c>
      <c r="K58" s="37">
        <f t="shared" si="12"/>
        <v>69.42666666666668</v>
      </c>
      <c r="L58" s="10"/>
    </row>
    <row r="59" spans="1:12" s="1" customFormat="1" ht="23.25" customHeight="1">
      <c r="A59" s="10">
        <v>54</v>
      </c>
      <c r="B59" s="11" t="s">
        <v>191</v>
      </c>
      <c r="C59" s="12" t="s">
        <v>196</v>
      </c>
      <c r="D59" s="12" t="s">
        <v>197</v>
      </c>
      <c r="E59" s="12" t="s">
        <v>17</v>
      </c>
      <c r="F59" s="12" t="s">
        <v>198</v>
      </c>
      <c r="G59" s="13">
        <f t="shared" si="9"/>
        <v>47.13333333333333</v>
      </c>
      <c r="H59" s="10">
        <f t="shared" si="10"/>
        <v>18.853333333333335</v>
      </c>
      <c r="I59" s="10">
        <v>82.2</v>
      </c>
      <c r="J59" s="10">
        <f t="shared" si="11"/>
        <v>49.32</v>
      </c>
      <c r="K59" s="37">
        <f t="shared" si="12"/>
        <v>68.17333333333333</v>
      </c>
      <c r="L59" s="10"/>
    </row>
    <row r="60" spans="1:12" s="1" customFormat="1" ht="23.25" customHeight="1">
      <c r="A60" s="10">
        <v>55</v>
      </c>
      <c r="B60" s="11" t="s">
        <v>191</v>
      </c>
      <c r="C60" s="12" t="s">
        <v>199</v>
      </c>
      <c r="D60" s="12" t="s">
        <v>200</v>
      </c>
      <c r="E60" s="12" t="s">
        <v>17</v>
      </c>
      <c r="F60" s="12" t="s">
        <v>201</v>
      </c>
      <c r="G60" s="13">
        <f t="shared" si="9"/>
        <v>52.13333333333333</v>
      </c>
      <c r="H60" s="10">
        <f t="shared" si="10"/>
        <v>20.853333333333335</v>
      </c>
      <c r="I60" s="10">
        <v>77.4</v>
      </c>
      <c r="J60" s="10">
        <f t="shared" si="11"/>
        <v>46.440000000000005</v>
      </c>
      <c r="K60" s="37">
        <f t="shared" si="12"/>
        <v>67.29333333333334</v>
      </c>
      <c r="L60" s="10"/>
    </row>
    <row r="61" spans="1:12" s="1" customFormat="1" ht="23.25" customHeight="1">
      <c r="A61" s="10">
        <v>56</v>
      </c>
      <c r="B61" s="11" t="s">
        <v>191</v>
      </c>
      <c r="C61" s="12" t="s">
        <v>202</v>
      </c>
      <c r="D61" s="12" t="s">
        <v>203</v>
      </c>
      <c r="E61" s="12" t="s">
        <v>17</v>
      </c>
      <c r="F61" s="12" t="s">
        <v>184</v>
      </c>
      <c r="G61" s="13">
        <f t="shared" si="9"/>
        <v>52</v>
      </c>
      <c r="H61" s="10">
        <f t="shared" si="10"/>
        <v>20.8</v>
      </c>
      <c r="I61" s="10">
        <v>76.4</v>
      </c>
      <c r="J61" s="10">
        <f t="shared" si="11"/>
        <v>45.84</v>
      </c>
      <c r="K61" s="37">
        <f t="shared" si="12"/>
        <v>66.64</v>
      </c>
      <c r="L61" s="10"/>
    </row>
    <row r="62" spans="1:12" s="1" customFormat="1" ht="23.25" customHeight="1">
      <c r="A62" s="10">
        <v>57</v>
      </c>
      <c r="B62" s="11" t="s">
        <v>191</v>
      </c>
      <c r="C62" s="12" t="s">
        <v>204</v>
      </c>
      <c r="D62" s="12" t="s">
        <v>205</v>
      </c>
      <c r="E62" s="12" t="s">
        <v>17</v>
      </c>
      <c r="F62" s="12" t="s">
        <v>206</v>
      </c>
      <c r="G62" s="13">
        <f t="shared" si="9"/>
        <v>40.53333333333333</v>
      </c>
      <c r="H62" s="10">
        <f t="shared" si="10"/>
        <v>16.213333333333335</v>
      </c>
      <c r="I62" s="10">
        <v>81.6</v>
      </c>
      <c r="J62" s="10">
        <f t="shared" si="11"/>
        <v>48.959999999999994</v>
      </c>
      <c r="K62" s="37">
        <f t="shared" si="12"/>
        <v>65.17333333333333</v>
      </c>
      <c r="L62" s="10"/>
    </row>
    <row r="63" spans="1:12" s="1" customFormat="1" ht="23.25" customHeight="1">
      <c r="A63" s="10">
        <v>58</v>
      </c>
      <c r="B63" s="11" t="s">
        <v>191</v>
      </c>
      <c r="C63" s="12" t="s">
        <v>207</v>
      </c>
      <c r="D63" s="12" t="s">
        <v>208</v>
      </c>
      <c r="E63" s="12" t="s">
        <v>17</v>
      </c>
      <c r="F63" s="12" t="s">
        <v>209</v>
      </c>
      <c r="G63" s="13">
        <f t="shared" si="9"/>
        <v>44.333333333333336</v>
      </c>
      <c r="H63" s="10">
        <f t="shared" si="10"/>
        <v>17.733333333333334</v>
      </c>
      <c r="I63" s="10">
        <v>76.4</v>
      </c>
      <c r="J63" s="10">
        <f t="shared" si="11"/>
        <v>45.84</v>
      </c>
      <c r="K63" s="37">
        <f t="shared" si="12"/>
        <v>63.57333333333334</v>
      </c>
      <c r="L63" s="10"/>
    </row>
    <row r="64" spans="1:12" s="1" customFormat="1" ht="23.25" customHeight="1">
      <c r="A64" s="10">
        <v>59</v>
      </c>
      <c r="B64" s="11" t="s">
        <v>191</v>
      </c>
      <c r="C64" s="12" t="s">
        <v>210</v>
      </c>
      <c r="D64" s="12" t="s">
        <v>211</v>
      </c>
      <c r="E64" s="12" t="s">
        <v>17</v>
      </c>
      <c r="F64" s="12" t="s">
        <v>212</v>
      </c>
      <c r="G64" s="13">
        <f t="shared" si="9"/>
        <v>44.13333333333333</v>
      </c>
      <c r="H64" s="10">
        <f t="shared" si="10"/>
        <v>17.653333333333332</v>
      </c>
      <c r="I64" s="10">
        <v>75.4</v>
      </c>
      <c r="J64" s="10">
        <f t="shared" si="11"/>
        <v>45.24</v>
      </c>
      <c r="K64" s="37">
        <f t="shared" si="12"/>
        <v>62.89333333333333</v>
      </c>
      <c r="L64" s="10"/>
    </row>
    <row r="65" spans="1:12" s="1" customFormat="1" ht="23.25" customHeight="1">
      <c r="A65" s="14">
        <v>60</v>
      </c>
      <c r="B65" s="15" t="s">
        <v>191</v>
      </c>
      <c r="C65" s="16" t="s">
        <v>213</v>
      </c>
      <c r="D65" s="16" t="s">
        <v>214</v>
      </c>
      <c r="E65" s="16" t="s">
        <v>17</v>
      </c>
      <c r="F65" s="16" t="s">
        <v>215</v>
      </c>
      <c r="G65" s="17">
        <f t="shared" si="9"/>
        <v>32.53333333333333</v>
      </c>
      <c r="H65" s="14">
        <f t="shared" si="10"/>
        <v>13.013333333333334</v>
      </c>
      <c r="I65" s="14">
        <v>76</v>
      </c>
      <c r="J65" s="14">
        <f t="shared" si="11"/>
        <v>45.6</v>
      </c>
      <c r="K65" s="38">
        <f t="shared" si="12"/>
        <v>58.61333333333334</v>
      </c>
      <c r="L65" s="14"/>
    </row>
    <row r="66" spans="1:12" s="1" customFormat="1" ht="14.25">
      <c r="A66" s="43" t="s">
        <v>216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1:12" s="1" customFormat="1" ht="14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1:12" s="1" customFormat="1" ht="14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="1" customFormat="1" ht="14.25">
      <c r="K69" s="3"/>
    </row>
    <row r="70" s="1" customFormat="1" ht="14.25">
      <c r="K70" s="3"/>
    </row>
    <row r="71" s="1" customFormat="1" ht="14.25">
      <c r="K71" s="3"/>
    </row>
    <row r="72" s="1" customFormat="1" ht="14.25">
      <c r="K72" s="3"/>
    </row>
    <row r="73" s="1" customFormat="1" ht="14.25">
      <c r="K73" s="3"/>
    </row>
    <row r="74" s="1" customFormat="1" ht="14.25">
      <c r="K74" s="3"/>
    </row>
    <row r="75" s="1" customFormat="1" ht="14.25">
      <c r="K75" s="3"/>
    </row>
    <row r="76" s="1" customFormat="1" ht="14.25">
      <c r="K76" s="3"/>
    </row>
    <row r="77" s="1" customFormat="1" ht="14.25">
      <c r="K77" s="3"/>
    </row>
    <row r="78" s="1" customFormat="1" ht="14.25">
      <c r="K78" s="3"/>
    </row>
    <row r="79" s="1" customFormat="1" ht="14.25">
      <c r="K79" s="3"/>
    </row>
    <row r="80" s="1" customFormat="1" ht="14.25">
      <c r="K80" s="3"/>
    </row>
    <row r="81" s="1" customFormat="1" ht="14.25">
      <c r="K81" s="3"/>
    </row>
    <row r="82" s="1" customFormat="1" ht="14.25">
      <c r="K82" s="3"/>
    </row>
    <row r="83" s="1" customFormat="1" ht="14.25">
      <c r="K83" s="3"/>
    </row>
    <row r="84" s="1" customFormat="1" ht="14.25">
      <c r="K84" s="3"/>
    </row>
    <row r="85" s="1" customFormat="1" ht="14.25">
      <c r="K85" s="3"/>
    </row>
    <row r="86" s="1" customFormat="1" ht="14.25">
      <c r="K86" s="3"/>
    </row>
    <row r="87" s="1" customFormat="1" ht="14.25">
      <c r="K87" s="3"/>
    </row>
    <row r="88" s="1" customFormat="1" ht="14.25">
      <c r="K88" s="3"/>
    </row>
    <row r="89" s="1" customFormat="1" ht="14.25">
      <c r="K89" s="3"/>
    </row>
    <row r="90" s="1" customFormat="1" ht="14.25">
      <c r="K90" s="3"/>
    </row>
    <row r="91" s="1" customFormat="1" ht="14.25">
      <c r="K91" s="3"/>
    </row>
    <row r="92" s="1" customFormat="1" ht="14.25">
      <c r="K92" s="3"/>
    </row>
    <row r="93" s="1" customFormat="1" ht="14.25">
      <c r="K93" s="3"/>
    </row>
    <row r="94" s="1" customFormat="1" ht="14.25">
      <c r="K94" s="3"/>
    </row>
    <row r="95" s="1" customFormat="1" ht="14.25">
      <c r="K95" s="3"/>
    </row>
    <row r="96" s="1" customFormat="1" ht="14.25">
      <c r="K96" s="3"/>
    </row>
    <row r="97" s="1" customFormat="1" ht="14.25">
      <c r="K97" s="3"/>
    </row>
    <row r="98" s="1" customFormat="1" ht="14.25">
      <c r="K98" s="3"/>
    </row>
    <row r="99" s="1" customFormat="1" ht="14.25">
      <c r="K99" s="3"/>
    </row>
    <row r="100" s="1" customFormat="1" ht="14.25">
      <c r="K100" s="3"/>
    </row>
    <row r="101" s="1" customFormat="1" ht="14.25">
      <c r="K101" s="3"/>
    </row>
    <row r="102" s="1" customFormat="1" ht="14.25">
      <c r="K102" s="3"/>
    </row>
    <row r="103" s="1" customFormat="1" ht="14.25">
      <c r="K103" s="3"/>
    </row>
    <row r="104" s="1" customFormat="1" ht="14.25">
      <c r="K104" s="3"/>
    </row>
    <row r="105" s="1" customFormat="1" ht="14.25">
      <c r="K105" s="3"/>
    </row>
    <row r="106" s="1" customFormat="1" ht="14.25">
      <c r="K106" s="3"/>
    </row>
    <row r="107" s="1" customFormat="1" ht="14.25">
      <c r="K107" s="3"/>
    </row>
    <row r="108" s="1" customFormat="1" ht="14.25">
      <c r="K108" s="3"/>
    </row>
    <row r="109" s="1" customFormat="1" ht="14.25">
      <c r="K109" s="3"/>
    </row>
    <row r="110" s="1" customFormat="1" ht="14.25">
      <c r="K110" s="3"/>
    </row>
    <row r="111" s="1" customFormat="1" ht="14.25">
      <c r="K111" s="3"/>
    </row>
    <row r="112" s="1" customFormat="1" ht="14.25">
      <c r="K112" s="3"/>
    </row>
    <row r="113" s="1" customFormat="1" ht="14.25">
      <c r="K113" s="3"/>
    </row>
    <row r="114" s="1" customFormat="1" ht="14.25">
      <c r="K114" s="3"/>
    </row>
    <row r="115" s="1" customFormat="1" ht="14.25">
      <c r="K115" s="3"/>
    </row>
    <row r="116" s="1" customFormat="1" ht="14.25">
      <c r="K116" s="3"/>
    </row>
    <row r="117" s="1" customFormat="1" ht="14.25">
      <c r="K117" s="3"/>
    </row>
    <row r="118" s="1" customFormat="1" ht="14.25">
      <c r="K118" s="3"/>
    </row>
    <row r="119" s="1" customFormat="1" ht="14.25">
      <c r="K119" s="3"/>
    </row>
    <row r="120" s="1" customFormat="1" ht="14.25">
      <c r="K120" s="3"/>
    </row>
    <row r="121" s="1" customFormat="1" ht="14.25">
      <c r="K121" s="3"/>
    </row>
    <row r="122" s="1" customFormat="1" ht="14.25">
      <c r="K122" s="3"/>
    </row>
    <row r="123" s="1" customFormat="1" ht="14.25">
      <c r="K123" s="3"/>
    </row>
    <row r="124" s="1" customFormat="1" ht="14.25">
      <c r="K124" s="3"/>
    </row>
    <row r="125" s="1" customFormat="1" ht="14.25">
      <c r="K125" s="3"/>
    </row>
    <row r="126" s="1" customFormat="1" ht="14.25">
      <c r="K126" s="3"/>
    </row>
    <row r="127" s="1" customFormat="1" ht="14.25">
      <c r="K127" s="3"/>
    </row>
    <row r="128" s="1" customFormat="1" ht="14.25">
      <c r="K128" s="3"/>
    </row>
    <row r="129" s="1" customFormat="1" ht="14.25">
      <c r="K129" s="3"/>
    </row>
    <row r="130" s="1" customFormat="1" ht="14.25">
      <c r="K130" s="3"/>
    </row>
    <row r="131" s="1" customFormat="1" ht="14.25">
      <c r="K131" s="3"/>
    </row>
    <row r="132" s="1" customFormat="1" ht="14.25">
      <c r="K132" s="3"/>
    </row>
    <row r="133" s="1" customFormat="1" ht="14.25">
      <c r="K133" s="3"/>
    </row>
    <row r="134" s="1" customFormat="1" ht="14.25">
      <c r="K134" s="3"/>
    </row>
    <row r="135" s="1" customFormat="1" ht="14.25">
      <c r="K135" s="3"/>
    </row>
    <row r="136" s="1" customFormat="1" ht="14.25">
      <c r="K136" s="3"/>
    </row>
    <row r="137" s="1" customFormat="1" ht="14.25">
      <c r="K137" s="3"/>
    </row>
    <row r="138" s="1" customFormat="1" ht="14.25">
      <c r="K138" s="3"/>
    </row>
    <row r="139" s="1" customFormat="1" ht="14.25">
      <c r="K139" s="3"/>
    </row>
    <row r="140" s="1" customFormat="1" ht="14.25">
      <c r="K140" s="3"/>
    </row>
    <row r="141" s="1" customFormat="1" ht="14.25">
      <c r="K141" s="3"/>
    </row>
    <row r="142" s="1" customFormat="1" ht="14.25">
      <c r="K142" s="3"/>
    </row>
    <row r="143" s="1" customFormat="1" ht="14.25">
      <c r="K143" s="3"/>
    </row>
    <row r="144" s="1" customFormat="1" ht="14.25">
      <c r="K144" s="3"/>
    </row>
    <row r="145" s="1" customFormat="1" ht="14.25">
      <c r="K145" s="3"/>
    </row>
    <row r="146" s="1" customFormat="1" ht="14.25">
      <c r="K146" s="3"/>
    </row>
    <row r="147" s="1" customFormat="1" ht="14.25">
      <c r="K147" s="3"/>
    </row>
    <row r="148" s="1" customFormat="1" ht="14.25">
      <c r="K148" s="3"/>
    </row>
    <row r="149" s="1" customFormat="1" ht="14.25">
      <c r="K149" s="3"/>
    </row>
    <row r="150" s="1" customFormat="1" ht="14.25">
      <c r="K150" s="3"/>
    </row>
    <row r="151" s="1" customFormat="1" ht="14.25">
      <c r="K151" s="3"/>
    </row>
    <row r="152" s="1" customFormat="1" ht="14.25">
      <c r="K152" s="3"/>
    </row>
    <row r="153" s="1" customFormat="1" ht="14.25">
      <c r="K153" s="3"/>
    </row>
    <row r="154" s="1" customFormat="1" ht="14.25">
      <c r="K154" s="3"/>
    </row>
    <row r="155" s="1" customFormat="1" ht="14.25">
      <c r="K155" s="3"/>
    </row>
    <row r="156" s="1" customFormat="1" ht="14.25">
      <c r="K156" s="3"/>
    </row>
    <row r="157" s="1" customFormat="1" ht="14.25">
      <c r="K157" s="3"/>
    </row>
    <row r="158" s="1" customFormat="1" ht="14.25">
      <c r="K158" s="3"/>
    </row>
    <row r="159" s="1" customFormat="1" ht="14.25">
      <c r="K159" s="3"/>
    </row>
    <row r="160" s="1" customFormat="1" ht="14.25">
      <c r="K160" s="3"/>
    </row>
    <row r="161" s="1" customFormat="1" ht="14.25">
      <c r="K161" s="3"/>
    </row>
    <row r="162" s="1" customFormat="1" ht="14.25">
      <c r="K162" s="3"/>
    </row>
    <row r="163" s="1" customFormat="1" ht="14.25">
      <c r="K163" s="3"/>
    </row>
    <row r="164" s="1" customFormat="1" ht="14.25">
      <c r="K164" s="3"/>
    </row>
  </sheetData>
  <sheetProtection/>
  <mergeCells count="5">
    <mergeCell ref="A1:L1"/>
    <mergeCell ref="A3:L3"/>
    <mergeCell ref="A17:L17"/>
    <mergeCell ref="A42:L42"/>
    <mergeCell ref="A66:L68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2015-05-29T02:40:39Z</cp:lastPrinted>
  <dcterms:created xsi:type="dcterms:W3CDTF">2015-05-29T02:25:29Z</dcterms:created>
  <dcterms:modified xsi:type="dcterms:W3CDTF">2015-06-02T01:06:21Z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</Properties>
</file>