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Y2" authorId="0">
      <text>
        <r>
          <rPr>
            <b/>
            <sz val="16"/>
            <rFont val="宋体"/>
            <family val="0"/>
          </rPr>
          <t>填入一本或二本或三本或专升本</t>
        </r>
        <r>
          <rPr>
            <sz val="9"/>
            <rFont val="宋体"/>
            <family val="0"/>
          </rPr>
          <t xml:space="preserve">
</t>
        </r>
      </text>
    </comment>
    <comment ref="AB2" authorId="0">
      <text>
        <r>
          <rPr>
            <sz val="16"/>
            <rFont val="宋体"/>
            <family val="0"/>
          </rPr>
          <t xml:space="preserve">填写 **派出所
</t>
        </r>
      </text>
    </comment>
    <comment ref="B2" authorId="0">
      <text>
        <r>
          <rPr>
            <b/>
            <sz val="16"/>
            <rFont val="宋体"/>
            <family val="0"/>
          </rPr>
          <t>相应单元格内填写 1</t>
        </r>
        <r>
          <rPr>
            <sz val="9"/>
            <rFont val="宋体"/>
            <family val="0"/>
          </rPr>
          <t xml:space="preserve">
</t>
        </r>
      </text>
    </comment>
    <comment ref="M2" authorId="0">
      <text>
        <r>
          <rPr>
            <b/>
            <sz val="16"/>
            <rFont val="宋体"/>
            <family val="0"/>
          </rPr>
          <t>从下拉菜单中选填</t>
        </r>
      </text>
    </comment>
    <comment ref="L3" authorId="0">
      <text>
        <r>
          <rPr>
            <b/>
            <sz val="16"/>
            <rFont val="宋体"/>
            <family val="0"/>
          </rPr>
          <t xml:space="preserve">姓名为红色表示前面的1填多了
</t>
        </r>
        <r>
          <rPr>
            <sz val="16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<sst xmlns="http://schemas.openxmlformats.org/spreadsheetml/2006/main" count="57" uniqueCount="56">
  <si>
    <t>姓名</t>
  </si>
  <si>
    <t>身份证号</t>
  </si>
  <si>
    <t>性别</t>
  </si>
  <si>
    <t>民族</t>
  </si>
  <si>
    <t>政治   面目</t>
  </si>
  <si>
    <t>学历   层次</t>
  </si>
  <si>
    <t>学位</t>
  </si>
  <si>
    <t>所学专业</t>
  </si>
  <si>
    <t>联系电话</t>
  </si>
  <si>
    <t>学科</t>
  </si>
  <si>
    <t>备注</t>
  </si>
  <si>
    <t>计数</t>
  </si>
  <si>
    <t>汉</t>
  </si>
  <si>
    <t>团员</t>
  </si>
  <si>
    <t>本科</t>
  </si>
  <si>
    <t>杨村镇颐安花园</t>
  </si>
  <si>
    <t>语文</t>
  </si>
  <si>
    <t>年</t>
  </si>
  <si>
    <t>月</t>
  </si>
  <si>
    <t>报考小学</t>
  </si>
  <si>
    <t>报考王庆坨镇小学</t>
  </si>
  <si>
    <t>学士</t>
  </si>
  <si>
    <t>120222198809046218</t>
  </si>
  <si>
    <t>出生年月</t>
  </si>
  <si>
    <t>毕业学校</t>
  </si>
  <si>
    <t>毕业时间</t>
  </si>
  <si>
    <t>籍贯</t>
  </si>
  <si>
    <t>现住址</t>
  </si>
  <si>
    <t>报考高中</t>
  </si>
  <si>
    <t>报考初中</t>
  </si>
  <si>
    <t>报考大王古庄镇小学</t>
  </si>
  <si>
    <t>报考汊沽港镇小学</t>
  </si>
  <si>
    <t>本科类别</t>
  </si>
  <si>
    <t>户口所在地</t>
  </si>
  <si>
    <t>教师资格种类</t>
  </si>
  <si>
    <t>生物</t>
  </si>
  <si>
    <t>政治</t>
  </si>
  <si>
    <t>历史</t>
  </si>
  <si>
    <t>地理</t>
  </si>
  <si>
    <t>音乐</t>
  </si>
  <si>
    <t>体育</t>
  </si>
  <si>
    <t>信息</t>
  </si>
  <si>
    <t>幼教全科</t>
  </si>
  <si>
    <t>心理</t>
  </si>
  <si>
    <t>数学</t>
  </si>
  <si>
    <t>英语</t>
  </si>
  <si>
    <t>物理</t>
  </si>
  <si>
    <t>化学</t>
  </si>
  <si>
    <t>美术</t>
  </si>
  <si>
    <t>镇街幼儿园</t>
  </si>
  <si>
    <t>检验是否多填1</t>
  </si>
  <si>
    <t xml:space="preserve"> 是否师范类
填是或否</t>
  </si>
  <si>
    <t>张三</t>
  </si>
  <si>
    <t>序号</t>
  </si>
  <si>
    <t>武清区教育系统2016年公开招聘教师报名登记表</t>
  </si>
  <si>
    <t>汉语言文学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</si>
</sst>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804]yyyy&quot;年&quot;m&quot;月&quot;d&quot;日&quot;dddd"/>
    <numFmt numFmtId="184" formatCode="0_);[Red]\(0\)"/>
  </numFmts>
  <fonts count="8">
    <font>
      <sz val="12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6"/>
      <name val="宋体"/>
      <family val="0"/>
    </font>
    <font>
      <sz val="1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quotePrefix="1">
      <alignment vertical="center"/>
    </xf>
    <xf numFmtId="177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"/>
  <sheetViews>
    <sheetView showZeros="0"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D6" sqref="AD6"/>
    </sheetView>
  </sheetViews>
  <sheetFormatPr defaultColWidth="9.00390625" defaultRowHeight="14.25"/>
  <cols>
    <col min="1" max="1" width="6.50390625" style="0" customWidth="1"/>
    <col min="2" max="2" width="3.875" style="5" customWidth="1"/>
    <col min="3" max="3" width="3.625" style="5" customWidth="1"/>
    <col min="4" max="4" width="3.375" style="5" customWidth="1"/>
    <col min="5" max="7" width="6.00390625" style="5" customWidth="1"/>
    <col min="8" max="8" width="4.50390625" style="5" customWidth="1"/>
    <col min="9" max="10" width="8.375" style="0" hidden="1" customWidth="1"/>
    <col min="11" max="11" width="8.375" style="10" hidden="1" customWidth="1"/>
    <col min="12" max="13" width="8.375" style="0" customWidth="1"/>
    <col min="14" max="14" width="18.50390625" style="0" customWidth="1"/>
    <col min="15" max="15" width="4.375" style="0" customWidth="1"/>
    <col min="16" max="16" width="11.625" style="0" bestFit="1" customWidth="1"/>
    <col min="17" max="17" width="7.25390625" style="5" customWidth="1"/>
    <col min="18" max="18" width="6.625" style="0" customWidth="1"/>
    <col min="19" max="19" width="7.25390625" style="0" customWidth="1"/>
    <col min="20" max="20" width="7.375" style="0" customWidth="1"/>
    <col min="21" max="21" width="17.75390625" style="10" customWidth="1"/>
    <col min="22" max="23" width="12.125" style="0" customWidth="1"/>
    <col min="24" max="24" width="13.625" style="0" customWidth="1"/>
    <col min="25" max="29" width="12.125" style="0" customWidth="1"/>
    <col min="30" max="30" width="6.875" style="0" customWidth="1"/>
    <col min="31" max="31" width="5.75390625" style="24" hidden="1" customWidth="1"/>
    <col min="32" max="32" width="12.125" style="0" hidden="1" customWidth="1"/>
    <col min="33" max="41" width="12.125" style="9" hidden="1" customWidth="1"/>
    <col min="42" max="42" width="5.75390625" style="9" hidden="1" customWidth="1"/>
    <col min="43" max="43" width="12.125" style="9" hidden="1" customWidth="1"/>
    <col min="44" max="46" width="12.125" style="0" hidden="1" customWidth="1"/>
    <col min="47" max="47" width="7.00390625" style="0" hidden="1" customWidth="1"/>
    <col min="48" max="59" width="12.125" style="0" hidden="1" customWidth="1"/>
    <col min="60" max="60" width="12.125" style="0" customWidth="1"/>
  </cols>
  <sheetData>
    <row r="1" spans="1:44" s="2" customFormat="1" ht="29.25" customHeight="1">
      <c r="A1" s="20"/>
      <c r="B1" s="20"/>
      <c r="C1" s="25" t="s">
        <v>54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4" s="2" customFormat="1" ht="77.25" customHeight="1">
      <c r="A2" s="11" t="s">
        <v>53</v>
      </c>
      <c r="B2" s="11" t="s">
        <v>28</v>
      </c>
      <c r="C2" s="11" t="s">
        <v>29</v>
      </c>
      <c r="D2" s="11" t="s">
        <v>19</v>
      </c>
      <c r="E2" s="11" t="s">
        <v>20</v>
      </c>
      <c r="F2" s="11" t="s">
        <v>30</v>
      </c>
      <c r="G2" s="11" t="s">
        <v>31</v>
      </c>
      <c r="H2" s="11" t="s">
        <v>49</v>
      </c>
      <c r="I2" s="11"/>
      <c r="J2" s="11"/>
      <c r="K2" s="12"/>
      <c r="L2" s="11" t="s">
        <v>0</v>
      </c>
      <c r="M2" s="11" t="s">
        <v>9</v>
      </c>
      <c r="N2" s="11" t="s">
        <v>1</v>
      </c>
      <c r="O2" s="11" t="s">
        <v>2</v>
      </c>
      <c r="P2" s="11" t="s">
        <v>23</v>
      </c>
      <c r="Q2" s="11" t="s">
        <v>3</v>
      </c>
      <c r="R2" s="11" t="s">
        <v>4</v>
      </c>
      <c r="S2" s="11" t="s">
        <v>5</v>
      </c>
      <c r="T2" s="11" t="s">
        <v>6</v>
      </c>
      <c r="U2" s="21" t="s">
        <v>24</v>
      </c>
      <c r="V2" s="11" t="s">
        <v>7</v>
      </c>
      <c r="W2" s="11" t="s">
        <v>25</v>
      </c>
      <c r="X2" s="11" t="s">
        <v>51</v>
      </c>
      <c r="Y2" s="11" t="s">
        <v>32</v>
      </c>
      <c r="Z2" s="11" t="s">
        <v>26</v>
      </c>
      <c r="AA2" s="11" t="s">
        <v>27</v>
      </c>
      <c r="AB2" s="11" t="s">
        <v>33</v>
      </c>
      <c r="AC2" s="11" t="s">
        <v>8</v>
      </c>
      <c r="AD2" s="2" t="s">
        <v>34</v>
      </c>
      <c r="AE2" s="19"/>
      <c r="AF2" s="2" t="s">
        <v>10</v>
      </c>
      <c r="AG2" s="1" t="s">
        <v>11</v>
      </c>
      <c r="AH2" s="7"/>
      <c r="AI2" s="3"/>
      <c r="AJ2" s="3"/>
      <c r="AK2" s="3"/>
      <c r="AL2" s="3"/>
      <c r="AM2" s="3"/>
      <c r="AN2" s="3"/>
      <c r="AO2" s="3"/>
      <c r="AP2" s="3"/>
      <c r="AQ2" s="3"/>
      <c r="AR2" s="2" t="s">
        <v>50</v>
      </c>
    </row>
    <row r="3" spans="1:59" s="2" customFormat="1" ht="26.25" customHeight="1">
      <c r="A3" s="13">
        <v>1</v>
      </c>
      <c r="B3" s="14">
        <v>1</v>
      </c>
      <c r="C3" s="14"/>
      <c r="D3" s="14"/>
      <c r="E3" s="14"/>
      <c r="F3" s="14"/>
      <c r="G3" s="14"/>
      <c r="H3" s="14"/>
      <c r="I3" s="6">
        <f>SUM(B3:H3)</f>
        <v>1</v>
      </c>
      <c r="J3" s="14">
        <f>ROW()</f>
        <v>3</v>
      </c>
      <c r="K3" s="15">
        <f>IF(I3&lt;&gt;1,"未输入或错误",J3)</f>
        <v>3</v>
      </c>
      <c r="L3" s="16" t="s">
        <v>52</v>
      </c>
      <c r="M3" s="16" t="s">
        <v>16</v>
      </c>
      <c r="N3" s="17" t="s">
        <v>22</v>
      </c>
      <c r="O3" s="16" t="str">
        <f>AQ3</f>
        <v>男</v>
      </c>
      <c r="P3" s="18" t="str">
        <f>AN3</f>
        <v>1988年09月</v>
      </c>
      <c r="Q3" s="16" t="s">
        <v>12</v>
      </c>
      <c r="R3" s="16" t="s">
        <v>13</v>
      </c>
      <c r="S3" s="16" t="s">
        <v>14</v>
      </c>
      <c r="T3" s="16" t="s">
        <v>21</v>
      </c>
      <c r="U3" s="22"/>
      <c r="V3" s="16" t="s">
        <v>55</v>
      </c>
      <c r="W3" s="18">
        <v>36312</v>
      </c>
      <c r="X3" s="18"/>
      <c r="Y3" s="18"/>
      <c r="Z3" s="16"/>
      <c r="AA3" s="16" t="s">
        <v>15</v>
      </c>
      <c r="AB3" s="16"/>
      <c r="AC3" s="16">
        <v>15900349083</v>
      </c>
      <c r="AD3" s="16">
        <v>1</v>
      </c>
      <c r="AE3" s="23"/>
      <c r="AF3" s="4"/>
      <c r="AG3" s="8">
        <v>1</v>
      </c>
      <c r="AH3" s="3" t="str">
        <f>LEFT(N3,10)</f>
        <v>1202221988</v>
      </c>
      <c r="AI3" s="3" t="str">
        <f>RIGHT(AH3,4)</f>
        <v>1988</v>
      </c>
      <c r="AJ3" s="3" t="str">
        <f>LEFT(N3,12)</f>
        <v>120222198809</v>
      </c>
      <c r="AK3" s="3" t="str">
        <f>RIGHT(AJ3,2)</f>
        <v>09</v>
      </c>
      <c r="AL3" s="3" t="s">
        <v>17</v>
      </c>
      <c r="AM3" s="3" t="s">
        <v>18</v>
      </c>
      <c r="AN3" s="3" t="str">
        <f>CONCATENATE(AI3,AL3,AK3,AM3)</f>
        <v>1988年09月</v>
      </c>
      <c r="AO3" s="3" t="str">
        <f>LEFT(N3,17)</f>
        <v>12022219880904621</v>
      </c>
      <c r="AP3" s="3" t="str">
        <f>RIGHT(AO3,1)</f>
        <v>1</v>
      </c>
      <c r="AQ3" s="3" t="str">
        <f>IF(MOD(AP3,2)=0,"女","男")</f>
        <v>男</v>
      </c>
      <c r="AR3" s="2">
        <f>SUM(B3:H3)-1</f>
        <v>0</v>
      </c>
      <c r="AS3" s="19" t="s">
        <v>16</v>
      </c>
      <c r="AT3" s="19" t="s">
        <v>44</v>
      </c>
      <c r="AU3" s="19" t="s">
        <v>45</v>
      </c>
      <c r="AV3" s="19" t="s">
        <v>46</v>
      </c>
      <c r="AW3" s="19" t="s">
        <v>47</v>
      </c>
      <c r="AX3" s="19" t="s">
        <v>35</v>
      </c>
      <c r="AY3" s="19" t="s">
        <v>36</v>
      </c>
      <c r="AZ3" s="19" t="s">
        <v>37</v>
      </c>
      <c r="BA3" s="19" t="s">
        <v>38</v>
      </c>
      <c r="BB3" s="19" t="s">
        <v>39</v>
      </c>
      <c r="BC3" s="19" t="s">
        <v>40</v>
      </c>
      <c r="BD3" s="19" t="s">
        <v>48</v>
      </c>
      <c r="BE3" s="19" t="s">
        <v>41</v>
      </c>
      <c r="BF3" s="19" t="s">
        <v>42</v>
      </c>
      <c r="BG3" s="19" t="s">
        <v>43</v>
      </c>
    </row>
    <row r="4" ht="14.25"/>
    <row r="5" ht="14.25"/>
    <row r="6" ht="14.25"/>
    <row r="7" ht="14.25"/>
    <row r="8" ht="14.25"/>
  </sheetData>
  <mergeCells count="1">
    <mergeCell ref="C1:AR1"/>
  </mergeCells>
  <conditionalFormatting sqref="L3">
    <cfRule type="expression" priority="1" dxfId="0" stopIfTrue="1">
      <formula>IF(AR3&lt;&gt;0,1)</formula>
    </cfRule>
  </conditionalFormatting>
  <conditionalFormatting sqref="AR3">
    <cfRule type="cellIs" priority="2" dxfId="0" operator="notEqual" stopIfTrue="1">
      <formula>0</formula>
    </cfRule>
  </conditionalFormatting>
  <dataValidations count="1">
    <dataValidation type="list" allowBlank="1" showInputMessage="1" showErrorMessage="1" sqref="M3">
      <formula1>$AS$3:$BG$3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2015-09-21T06:20:49Z</cp:lastPrinted>
  <dcterms:created xsi:type="dcterms:W3CDTF">2013-10-22T08:20:29Z</dcterms:created>
  <dcterms:modified xsi:type="dcterms:W3CDTF">2015-09-28T01:35:28Z</dcterms:modified>
  <cp:category/>
  <cp:version/>
  <cp:contentType/>
  <cp:contentStatus/>
</cp:coreProperties>
</file>