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<sst xmlns="http://schemas.openxmlformats.org/spreadsheetml/2006/main" count="195" uniqueCount="107">
  <si>
    <t>临汾市妇幼保健院 儿童医院</t>
  </si>
  <si>
    <t>2014年公开招聘拟聘用人员名单</t>
  </si>
  <si>
    <t>主管部门</t>
  </si>
  <si>
    <t>招聘单位</t>
  </si>
  <si>
    <t>招聘岗位</t>
  </si>
  <si>
    <t>招聘人数</t>
  </si>
  <si>
    <t>姓名</t>
  </si>
  <si>
    <t>性别</t>
  </si>
  <si>
    <t>出生年月</t>
  </si>
  <si>
    <t>学历(职称)</t>
  </si>
  <si>
    <t>专业</t>
  </si>
  <si>
    <t>笔试分数</t>
  </si>
  <si>
    <t>笔试成绩（60%）</t>
  </si>
  <si>
    <t>面试分数</t>
  </si>
  <si>
    <t>面试成绩（40%）</t>
  </si>
  <si>
    <t>总成绩</t>
  </si>
  <si>
    <t>排名</t>
  </si>
  <si>
    <t>考核体检</t>
  </si>
  <si>
    <t>备注</t>
  </si>
  <si>
    <t>临 汾 市 卫 生 局</t>
  </si>
  <si>
    <t>医疗</t>
  </si>
  <si>
    <t>冯骄</t>
  </si>
  <si>
    <t>女</t>
  </si>
  <si>
    <t>1988.08.13</t>
  </si>
  <si>
    <t>大学本科</t>
  </si>
  <si>
    <t>临床医学</t>
  </si>
  <si>
    <t>合格</t>
  </si>
  <si>
    <t>张雪</t>
  </si>
  <si>
    <t>1989.01.25</t>
  </si>
  <si>
    <t>张海英</t>
  </si>
  <si>
    <t>1981.09.12</t>
  </si>
  <si>
    <t>高艳梅</t>
  </si>
  <si>
    <t>1982.11.04</t>
  </si>
  <si>
    <t>临床医学（妇产科学方向）</t>
  </si>
  <si>
    <t>医技</t>
  </si>
  <si>
    <t>刘姣玲</t>
  </si>
  <si>
    <t>1988.12.03</t>
  </si>
  <si>
    <t>本科</t>
  </si>
  <si>
    <t>医学检验</t>
  </si>
  <si>
    <t>祁潇</t>
  </si>
  <si>
    <t>1990.08.10</t>
  </si>
  <si>
    <t>尹鲜桃</t>
  </si>
  <si>
    <t>1984.02.25</t>
  </si>
  <si>
    <t>音乐医疗</t>
  </si>
  <si>
    <t>护理</t>
  </si>
  <si>
    <t>程雅清</t>
  </si>
  <si>
    <t>1993.06.01</t>
  </si>
  <si>
    <t>大专</t>
  </si>
  <si>
    <t>助产</t>
  </si>
  <si>
    <t>景红</t>
  </si>
  <si>
    <t>1985.02.17</t>
  </si>
  <si>
    <t>李婷婷</t>
  </si>
  <si>
    <t>1987.08.17</t>
  </si>
  <si>
    <t>王荣荣</t>
  </si>
  <si>
    <t>1989.11.15</t>
  </si>
  <si>
    <t>郑婷</t>
  </si>
  <si>
    <t>1986.05.10</t>
  </si>
  <si>
    <t>高级护理</t>
  </si>
  <si>
    <t>医护技</t>
  </si>
  <si>
    <t>丁娜</t>
  </si>
  <si>
    <t>1985.03.27</t>
  </si>
  <si>
    <t>栗春艳</t>
  </si>
  <si>
    <t>1991.03.26</t>
  </si>
  <si>
    <t>郭娴</t>
  </si>
  <si>
    <t>1990.04.14</t>
  </si>
  <si>
    <t>武俊俊</t>
  </si>
  <si>
    <t>1988.12.02</t>
  </si>
  <si>
    <t>张敏</t>
  </si>
  <si>
    <t>1987.01.22</t>
  </si>
  <si>
    <t>综合</t>
  </si>
  <si>
    <t xml:space="preserve">行政管理 </t>
  </si>
  <si>
    <t>邓红</t>
  </si>
  <si>
    <t>1991.05.10</t>
  </si>
  <si>
    <t>劳动与社会保障</t>
  </si>
  <si>
    <t>杨丽媛</t>
  </si>
  <si>
    <t>1988.10.19</t>
  </si>
  <si>
    <t>法学</t>
  </si>
  <si>
    <t>蒲玉洁</t>
  </si>
  <si>
    <t>1991.07.20</t>
  </si>
  <si>
    <t>财务</t>
  </si>
  <si>
    <t>毛月红</t>
  </si>
  <si>
    <t>1989.04.05</t>
  </si>
  <si>
    <t>财务管理</t>
  </si>
  <si>
    <t>儿童保健</t>
  </si>
  <si>
    <t>王周涛</t>
  </si>
  <si>
    <t>1990.01.13</t>
  </si>
  <si>
    <t>学前教育</t>
  </si>
  <si>
    <t>营养保健</t>
  </si>
  <si>
    <t>秦福丽</t>
  </si>
  <si>
    <t>1988.04.12</t>
  </si>
  <si>
    <t>预防医学</t>
  </si>
  <si>
    <t>丁楠</t>
  </si>
  <si>
    <t>1992.05.18</t>
  </si>
  <si>
    <t>食品质量与安全</t>
  </si>
  <si>
    <t>高层次岗位</t>
  </si>
  <si>
    <t>病理</t>
  </si>
  <si>
    <t>岳宁</t>
  </si>
  <si>
    <t>男</t>
  </si>
  <si>
    <t>1986.06.17</t>
  </si>
  <si>
    <t>研究生</t>
  </si>
  <si>
    <t>人体解剖与组织胚胎学</t>
  </si>
  <si>
    <t>王丽丽</t>
  </si>
  <si>
    <t>1986.05.07</t>
  </si>
  <si>
    <t>会计学</t>
  </si>
  <si>
    <t>杨晋宇</t>
  </si>
  <si>
    <t>1971.12.08</t>
  </si>
  <si>
    <t>经济信息管理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</si>
</sst>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zoomScalePageLayoutView="0" workbookViewId="0" topLeftCell="A1">
      <selection activeCell="D11" sqref="D11:D20"/>
    </sheetView>
  </sheetViews>
  <sheetFormatPr defaultColWidth="9.00390625" defaultRowHeight="14.25"/>
  <cols>
    <col min="1" max="1" width="4.875" style="4" customWidth="1"/>
    <col min="2" max="2" width="5.75390625" style="4" customWidth="1"/>
    <col min="3" max="4" width="4.625" style="5" customWidth="1"/>
    <col min="5" max="5" width="4.875" style="4" customWidth="1"/>
    <col min="6" max="6" width="7.00390625" style="5" customWidth="1"/>
    <col min="7" max="7" width="4.25390625" style="2" customWidth="1"/>
    <col min="8" max="8" width="11.875" style="2" customWidth="1"/>
    <col min="9" max="9" width="8.75390625" style="2" customWidth="1"/>
    <col min="10" max="10" width="14.125" style="2" customWidth="1"/>
    <col min="11" max="11" width="5.75390625" style="5" customWidth="1"/>
    <col min="12" max="12" width="10.875" style="5" customWidth="1"/>
    <col min="13" max="13" width="5.875" style="5" customWidth="1"/>
    <col min="14" max="14" width="9.50390625" style="5" customWidth="1"/>
    <col min="15" max="15" width="7.625" style="5" customWidth="1"/>
    <col min="16" max="16" width="4.125" style="5" customWidth="1"/>
    <col min="17" max="17" width="5.75390625" style="5" customWidth="1"/>
    <col min="18" max="18" width="5.00390625" style="6" customWidth="1"/>
    <col min="19" max="255" width="9.00390625" style="2" customWidth="1"/>
  </cols>
  <sheetData>
    <row r="1" spans="1:18" ht="22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7" customHeight="1">
      <c r="A2" s="24" t="s">
        <v>1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69.75" customHeight="1">
      <c r="A3" s="7" t="s">
        <v>2</v>
      </c>
      <c r="B3" s="7" t="s">
        <v>3</v>
      </c>
      <c r="C3" s="26" t="s">
        <v>4</v>
      </c>
      <c r="D3" s="26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ht="30.75" customHeight="1">
      <c r="A4" s="40" t="s">
        <v>19</v>
      </c>
      <c r="B4" s="43" t="s">
        <v>0</v>
      </c>
      <c r="C4" s="37" t="s">
        <v>58</v>
      </c>
      <c r="D4" s="29" t="s">
        <v>20</v>
      </c>
      <c r="E4" s="30">
        <v>4</v>
      </c>
      <c r="F4" s="9" t="s">
        <v>21</v>
      </c>
      <c r="G4" s="9" t="s">
        <v>22</v>
      </c>
      <c r="H4" s="10" t="s">
        <v>23</v>
      </c>
      <c r="I4" s="16" t="s">
        <v>24</v>
      </c>
      <c r="J4" s="9" t="s">
        <v>25</v>
      </c>
      <c r="K4" s="9">
        <v>70.8</v>
      </c>
      <c r="L4" s="17">
        <f aca="true" t="shared" si="0" ref="L4:L15">K4*60%</f>
        <v>42.48</v>
      </c>
      <c r="M4" s="17">
        <v>79.1</v>
      </c>
      <c r="N4" s="17">
        <f aca="true" t="shared" si="1" ref="N4:N15">M4*0.4</f>
        <v>31.64</v>
      </c>
      <c r="O4" s="17">
        <f>L4+N4</f>
        <v>74.12</v>
      </c>
      <c r="P4" s="17">
        <v>1</v>
      </c>
      <c r="Q4" s="17" t="s">
        <v>26</v>
      </c>
      <c r="R4" s="21"/>
    </row>
    <row r="5" spans="1:18" ht="30.75" customHeight="1">
      <c r="A5" s="41"/>
      <c r="B5" s="44"/>
      <c r="C5" s="38"/>
      <c r="D5" s="29"/>
      <c r="E5" s="30"/>
      <c r="F5" s="9" t="s">
        <v>27</v>
      </c>
      <c r="G5" s="9" t="s">
        <v>22</v>
      </c>
      <c r="H5" s="10" t="s">
        <v>28</v>
      </c>
      <c r="I5" s="16" t="s">
        <v>24</v>
      </c>
      <c r="J5" s="9" t="s">
        <v>25</v>
      </c>
      <c r="K5" s="9">
        <v>64.7</v>
      </c>
      <c r="L5" s="17">
        <f t="shared" si="0"/>
        <v>38.82</v>
      </c>
      <c r="M5" s="17">
        <v>84.8</v>
      </c>
      <c r="N5" s="17">
        <f t="shared" si="1"/>
        <v>33.92</v>
      </c>
      <c r="O5" s="17">
        <f>L5+N5</f>
        <v>72.74000000000001</v>
      </c>
      <c r="P5" s="17">
        <v>2</v>
      </c>
      <c r="Q5" s="17" t="s">
        <v>26</v>
      </c>
      <c r="R5" s="21"/>
    </row>
    <row r="6" spans="1:18" ht="30.75" customHeight="1">
      <c r="A6" s="41"/>
      <c r="B6" s="44"/>
      <c r="C6" s="38"/>
      <c r="D6" s="29"/>
      <c r="E6" s="30"/>
      <c r="F6" s="9" t="s">
        <v>29</v>
      </c>
      <c r="G6" s="9" t="s">
        <v>22</v>
      </c>
      <c r="H6" s="11" t="s">
        <v>30</v>
      </c>
      <c r="I6" s="16" t="s">
        <v>24</v>
      </c>
      <c r="J6" s="9" t="s">
        <v>25</v>
      </c>
      <c r="K6" s="9">
        <v>78.3</v>
      </c>
      <c r="L6" s="17">
        <f t="shared" si="0"/>
        <v>46.98</v>
      </c>
      <c r="M6" s="17">
        <v>79.6</v>
      </c>
      <c r="N6" s="17">
        <f t="shared" si="1"/>
        <v>31.84</v>
      </c>
      <c r="O6" s="17">
        <f>L6+N6</f>
        <v>78.82</v>
      </c>
      <c r="P6" s="17">
        <v>1</v>
      </c>
      <c r="Q6" s="17" t="s">
        <v>26</v>
      </c>
      <c r="R6" s="21"/>
    </row>
    <row r="7" spans="1:18" ht="30.75" customHeight="1">
      <c r="A7" s="41"/>
      <c r="B7" s="44"/>
      <c r="C7" s="38"/>
      <c r="D7" s="29"/>
      <c r="E7" s="30"/>
      <c r="F7" s="9" t="s">
        <v>31</v>
      </c>
      <c r="G7" s="9" t="s">
        <v>22</v>
      </c>
      <c r="H7" s="10" t="s">
        <v>32</v>
      </c>
      <c r="I7" s="16" t="s">
        <v>24</v>
      </c>
      <c r="J7" s="16" t="s">
        <v>33</v>
      </c>
      <c r="K7" s="9">
        <v>60.2</v>
      </c>
      <c r="L7" s="17">
        <f t="shared" si="0"/>
        <v>36.12</v>
      </c>
      <c r="M7" s="17">
        <v>88.1</v>
      </c>
      <c r="N7" s="17">
        <f t="shared" si="1"/>
        <v>35.24</v>
      </c>
      <c r="O7" s="17">
        <f>L7+N7</f>
        <v>71.36</v>
      </c>
      <c r="P7" s="17">
        <v>2</v>
      </c>
      <c r="Q7" s="17" t="s">
        <v>26</v>
      </c>
      <c r="R7" s="21"/>
    </row>
    <row r="8" spans="1:18" ht="30.75" customHeight="1">
      <c r="A8" s="41"/>
      <c r="B8" s="44"/>
      <c r="C8" s="38"/>
      <c r="D8" s="29" t="s">
        <v>34</v>
      </c>
      <c r="E8" s="32">
        <v>3</v>
      </c>
      <c r="F8" s="12" t="s">
        <v>35</v>
      </c>
      <c r="G8" s="9" t="s">
        <v>22</v>
      </c>
      <c r="H8" s="10" t="s">
        <v>36</v>
      </c>
      <c r="I8" s="9" t="s">
        <v>37</v>
      </c>
      <c r="J8" s="18" t="s">
        <v>38</v>
      </c>
      <c r="K8" s="9">
        <v>67</v>
      </c>
      <c r="L8" s="17">
        <f t="shared" si="0"/>
        <v>40.199999999999996</v>
      </c>
      <c r="M8" s="17">
        <v>86.5</v>
      </c>
      <c r="N8" s="9">
        <f t="shared" si="1"/>
        <v>34.6</v>
      </c>
      <c r="O8" s="9">
        <f>N8+L8</f>
        <v>74.8</v>
      </c>
      <c r="P8" s="17">
        <v>1</v>
      </c>
      <c r="Q8" s="17" t="s">
        <v>26</v>
      </c>
      <c r="R8" s="21"/>
    </row>
    <row r="9" spans="1:18" ht="30.75" customHeight="1">
      <c r="A9" s="41"/>
      <c r="B9" s="44"/>
      <c r="C9" s="38"/>
      <c r="D9" s="29"/>
      <c r="E9" s="32"/>
      <c r="F9" s="9" t="s">
        <v>39</v>
      </c>
      <c r="G9" s="9" t="s">
        <v>22</v>
      </c>
      <c r="H9" s="10" t="s">
        <v>40</v>
      </c>
      <c r="I9" s="9" t="s">
        <v>37</v>
      </c>
      <c r="J9" s="18" t="s">
        <v>38</v>
      </c>
      <c r="K9" s="9">
        <v>60.9</v>
      </c>
      <c r="L9" s="17">
        <f t="shared" si="0"/>
        <v>36.54</v>
      </c>
      <c r="M9" s="9">
        <v>88.3</v>
      </c>
      <c r="N9" s="9">
        <f t="shared" si="1"/>
        <v>35.32</v>
      </c>
      <c r="O9" s="9">
        <f>N9+L9</f>
        <v>71.86</v>
      </c>
      <c r="P9" s="9">
        <v>2</v>
      </c>
      <c r="Q9" s="17" t="s">
        <v>26</v>
      </c>
      <c r="R9" s="21"/>
    </row>
    <row r="10" spans="1:18" ht="30.75" customHeight="1">
      <c r="A10" s="41"/>
      <c r="B10" s="44"/>
      <c r="C10" s="38"/>
      <c r="D10" s="29"/>
      <c r="E10" s="32"/>
      <c r="F10" s="9" t="s">
        <v>41</v>
      </c>
      <c r="G10" s="9" t="s">
        <v>22</v>
      </c>
      <c r="H10" s="10" t="s">
        <v>42</v>
      </c>
      <c r="I10" s="9" t="s">
        <v>37</v>
      </c>
      <c r="J10" s="18" t="s">
        <v>43</v>
      </c>
      <c r="K10" s="9">
        <v>61.1</v>
      </c>
      <c r="L10" s="17">
        <f t="shared" si="0"/>
        <v>36.66</v>
      </c>
      <c r="M10" s="9">
        <v>86</v>
      </c>
      <c r="N10" s="9">
        <f t="shared" si="1"/>
        <v>34.4</v>
      </c>
      <c r="O10" s="9">
        <f>N10+L10</f>
        <v>71.06</v>
      </c>
      <c r="P10" s="9">
        <v>3</v>
      </c>
      <c r="Q10" s="17" t="s">
        <v>26</v>
      </c>
      <c r="R10" s="21"/>
    </row>
    <row r="11" spans="1:18" ht="30.75" customHeight="1">
      <c r="A11" s="41"/>
      <c r="B11" s="44"/>
      <c r="C11" s="38"/>
      <c r="D11" s="40" t="s">
        <v>44</v>
      </c>
      <c r="E11" s="34">
        <v>10</v>
      </c>
      <c r="F11" s="9" t="s">
        <v>45</v>
      </c>
      <c r="G11" s="9" t="s">
        <v>22</v>
      </c>
      <c r="H11" s="10" t="s">
        <v>46</v>
      </c>
      <c r="I11" s="16" t="s">
        <v>47</v>
      </c>
      <c r="J11" s="9" t="s">
        <v>48</v>
      </c>
      <c r="K11" s="19">
        <v>67.2</v>
      </c>
      <c r="L11" s="20">
        <f t="shared" si="0"/>
        <v>40.32</v>
      </c>
      <c r="M11" s="9">
        <v>88.02</v>
      </c>
      <c r="N11" s="9">
        <f t="shared" si="1"/>
        <v>35.208</v>
      </c>
      <c r="O11" s="9">
        <f>L11+N11</f>
        <v>75.52799999999999</v>
      </c>
      <c r="P11" s="9">
        <v>1</v>
      </c>
      <c r="Q11" s="17" t="s">
        <v>26</v>
      </c>
      <c r="R11" s="21"/>
    </row>
    <row r="12" spans="1:18" s="2" customFormat="1" ht="30.75" customHeight="1">
      <c r="A12" s="41"/>
      <c r="B12" s="44"/>
      <c r="C12" s="38"/>
      <c r="D12" s="41"/>
      <c r="E12" s="35"/>
      <c r="F12" s="9" t="s">
        <v>49</v>
      </c>
      <c r="G12" s="9" t="s">
        <v>22</v>
      </c>
      <c r="H12" s="10" t="s">
        <v>50</v>
      </c>
      <c r="I12" s="9" t="s">
        <v>47</v>
      </c>
      <c r="J12" s="9" t="s">
        <v>44</v>
      </c>
      <c r="K12" s="9">
        <v>65.6</v>
      </c>
      <c r="L12" s="20">
        <f t="shared" si="0"/>
        <v>39.35999999999999</v>
      </c>
      <c r="M12" s="9">
        <v>84.2</v>
      </c>
      <c r="N12" s="9">
        <f t="shared" si="1"/>
        <v>33.68</v>
      </c>
      <c r="O12" s="9">
        <f>L12+N12</f>
        <v>73.03999999999999</v>
      </c>
      <c r="P12" s="9">
        <v>2</v>
      </c>
      <c r="Q12" s="17" t="s">
        <v>26</v>
      </c>
      <c r="R12" s="21"/>
    </row>
    <row r="13" spans="1:18" s="2" customFormat="1" ht="30.75" customHeight="1">
      <c r="A13" s="41"/>
      <c r="B13" s="44"/>
      <c r="C13" s="38"/>
      <c r="D13" s="41"/>
      <c r="E13" s="35"/>
      <c r="F13" s="9" t="s">
        <v>51</v>
      </c>
      <c r="G13" s="9" t="s">
        <v>22</v>
      </c>
      <c r="H13" s="10" t="s">
        <v>52</v>
      </c>
      <c r="I13" s="9" t="s">
        <v>47</v>
      </c>
      <c r="J13" s="18" t="s">
        <v>48</v>
      </c>
      <c r="K13" s="9">
        <v>61</v>
      </c>
      <c r="L13" s="20">
        <f t="shared" si="0"/>
        <v>36.6</v>
      </c>
      <c r="M13" s="9">
        <v>88.9</v>
      </c>
      <c r="N13" s="9">
        <f t="shared" si="1"/>
        <v>35.56</v>
      </c>
      <c r="O13" s="9">
        <f>L13+N13</f>
        <v>72.16</v>
      </c>
      <c r="P13" s="9">
        <v>3</v>
      </c>
      <c r="Q13" s="17" t="s">
        <v>26</v>
      </c>
      <c r="R13" s="21"/>
    </row>
    <row r="14" spans="1:18" s="2" customFormat="1" ht="30.75" customHeight="1">
      <c r="A14" s="41"/>
      <c r="B14" s="44"/>
      <c r="C14" s="38"/>
      <c r="D14" s="41"/>
      <c r="E14" s="35"/>
      <c r="F14" s="9" t="s">
        <v>53</v>
      </c>
      <c r="G14" s="9" t="s">
        <v>22</v>
      </c>
      <c r="H14" s="10" t="s">
        <v>54</v>
      </c>
      <c r="I14" s="16" t="s">
        <v>47</v>
      </c>
      <c r="J14" s="9" t="s">
        <v>44</v>
      </c>
      <c r="K14" s="19">
        <v>64.1</v>
      </c>
      <c r="L14" s="20">
        <f t="shared" si="0"/>
        <v>38.459999999999994</v>
      </c>
      <c r="M14" s="9">
        <v>84.2</v>
      </c>
      <c r="N14" s="9">
        <f t="shared" si="1"/>
        <v>33.68</v>
      </c>
      <c r="O14" s="9">
        <f>L14+N14</f>
        <v>72.13999999999999</v>
      </c>
      <c r="P14" s="9">
        <v>4</v>
      </c>
      <c r="Q14" s="17" t="s">
        <v>26</v>
      </c>
      <c r="R14" s="21"/>
    </row>
    <row r="15" spans="1:18" s="2" customFormat="1" ht="30.75" customHeight="1">
      <c r="A15" s="41"/>
      <c r="B15" s="44"/>
      <c r="C15" s="38"/>
      <c r="D15" s="41"/>
      <c r="E15" s="35"/>
      <c r="F15" s="9" t="s">
        <v>55</v>
      </c>
      <c r="G15" s="9" t="s">
        <v>22</v>
      </c>
      <c r="H15" s="10" t="s">
        <v>56</v>
      </c>
      <c r="I15" s="9" t="s">
        <v>47</v>
      </c>
      <c r="J15" s="9" t="s">
        <v>57</v>
      </c>
      <c r="K15" s="9">
        <v>61</v>
      </c>
      <c r="L15" s="20">
        <f t="shared" si="0"/>
        <v>36.6</v>
      </c>
      <c r="M15" s="9">
        <v>88.8</v>
      </c>
      <c r="N15" s="9">
        <f t="shared" si="1"/>
        <v>35.52</v>
      </c>
      <c r="O15" s="9">
        <f>L15+N15</f>
        <v>72.12</v>
      </c>
      <c r="P15" s="9">
        <v>5</v>
      </c>
      <c r="Q15" s="17" t="s">
        <v>26</v>
      </c>
      <c r="R15" s="21"/>
    </row>
    <row r="16" spans="1:18" s="2" customFormat="1" ht="30.75" customHeight="1">
      <c r="A16" s="41"/>
      <c r="B16" s="44"/>
      <c r="C16" s="38"/>
      <c r="D16" s="41"/>
      <c r="E16" s="35"/>
      <c r="F16" s="9" t="s">
        <v>59</v>
      </c>
      <c r="G16" s="9" t="s">
        <v>22</v>
      </c>
      <c r="H16" s="10" t="s">
        <v>60</v>
      </c>
      <c r="I16" s="9" t="s">
        <v>47</v>
      </c>
      <c r="J16" s="9" t="s">
        <v>44</v>
      </c>
      <c r="K16" s="9">
        <v>63.9</v>
      </c>
      <c r="L16" s="20">
        <f aca="true" t="shared" si="2" ref="L16:L27">K16*60%</f>
        <v>38.339999999999996</v>
      </c>
      <c r="M16" s="9">
        <v>84</v>
      </c>
      <c r="N16" s="9">
        <f aca="true" t="shared" si="3" ref="N16:N27">M16*0.4</f>
        <v>33.6</v>
      </c>
      <c r="O16" s="9">
        <f aca="true" t="shared" si="4" ref="O16:O24">L16+N16</f>
        <v>71.94</v>
      </c>
      <c r="P16" s="9">
        <v>6</v>
      </c>
      <c r="Q16" s="17" t="s">
        <v>26</v>
      </c>
      <c r="R16" s="21"/>
    </row>
    <row r="17" spans="1:18" s="2" customFormat="1" ht="30.75" customHeight="1">
      <c r="A17" s="41"/>
      <c r="B17" s="44"/>
      <c r="C17" s="38"/>
      <c r="D17" s="41"/>
      <c r="E17" s="35"/>
      <c r="F17" s="9" t="s">
        <v>61</v>
      </c>
      <c r="G17" s="9" t="s">
        <v>22</v>
      </c>
      <c r="H17" s="10" t="s">
        <v>62</v>
      </c>
      <c r="I17" s="16" t="s">
        <v>47</v>
      </c>
      <c r="J17" s="9" t="s">
        <v>48</v>
      </c>
      <c r="K17" s="9">
        <v>62.4</v>
      </c>
      <c r="L17" s="20">
        <f t="shared" si="2"/>
        <v>37.44</v>
      </c>
      <c r="M17" s="9">
        <v>85.4</v>
      </c>
      <c r="N17" s="9">
        <f t="shared" si="3"/>
        <v>34.160000000000004</v>
      </c>
      <c r="O17" s="9">
        <f t="shared" si="4"/>
        <v>71.6</v>
      </c>
      <c r="P17" s="9">
        <v>7</v>
      </c>
      <c r="Q17" s="17" t="s">
        <v>26</v>
      </c>
      <c r="R17" s="21"/>
    </row>
    <row r="18" spans="1:18" s="2" customFormat="1" ht="30.75" customHeight="1">
      <c r="A18" s="41"/>
      <c r="B18" s="44"/>
      <c r="C18" s="38"/>
      <c r="D18" s="41"/>
      <c r="E18" s="35"/>
      <c r="F18" s="9" t="s">
        <v>63</v>
      </c>
      <c r="G18" s="9" t="s">
        <v>22</v>
      </c>
      <c r="H18" s="10" t="s">
        <v>64</v>
      </c>
      <c r="I18" s="16" t="s">
        <v>24</v>
      </c>
      <c r="J18" s="9" t="s">
        <v>44</v>
      </c>
      <c r="K18" s="19">
        <v>68.8</v>
      </c>
      <c r="L18" s="20">
        <f t="shared" si="2"/>
        <v>41.279999999999994</v>
      </c>
      <c r="M18" s="9">
        <v>75.6</v>
      </c>
      <c r="N18" s="9">
        <f t="shared" si="3"/>
        <v>30.24</v>
      </c>
      <c r="O18" s="9">
        <f t="shared" si="4"/>
        <v>71.52</v>
      </c>
      <c r="P18" s="9">
        <v>8</v>
      </c>
      <c r="Q18" s="17" t="s">
        <v>26</v>
      </c>
      <c r="R18" s="21"/>
    </row>
    <row r="19" spans="1:18" s="2" customFormat="1" ht="30.75" customHeight="1">
      <c r="A19" s="41"/>
      <c r="B19" s="44"/>
      <c r="C19" s="38"/>
      <c r="D19" s="41"/>
      <c r="E19" s="35"/>
      <c r="F19" s="9" t="s">
        <v>65</v>
      </c>
      <c r="G19" s="9" t="s">
        <v>22</v>
      </c>
      <c r="H19" s="10" t="s">
        <v>66</v>
      </c>
      <c r="I19" s="9" t="s">
        <v>47</v>
      </c>
      <c r="J19" s="9" t="s">
        <v>44</v>
      </c>
      <c r="K19" s="9">
        <v>67.8</v>
      </c>
      <c r="L19" s="20">
        <f t="shared" si="2"/>
        <v>40.68</v>
      </c>
      <c r="M19" s="9">
        <v>76.3</v>
      </c>
      <c r="N19" s="9">
        <f t="shared" si="3"/>
        <v>30.52</v>
      </c>
      <c r="O19" s="9">
        <f t="shared" si="4"/>
        <v>71.2</v>
      </c>
      <c r="P19" s="9">
        <v>9</v>
      </c>
      <c r="Q19" s="17" t="s">
        <v>26</v>
      </c>
      <c r="R19" s="21"/>
    </row>
    <row r="20" spans="1:18" s="2" customFormat="1" ht="30.75" customHeight="1">
      <c r="A20" s="41"/>
      <c r="B20" s="44"/>
      <c r="C20" s="39"/>
      <c r="D20" s="42"/>
      <c r="E20" s="36"/>
      <c r="F20" s="9" t="s">
        <v>67</v>
      </c>
      <c r="G20" s="9" t="s">
        <v>22</v>
      </c>
      <c r="H20" s="11" t="s">
        <v>68</v>
      </c>
      <c r="I20" s="9" t="s">
        <v>37</v>
      </c>
      <c r="J20" s="9" t="s">
        <v>44</v>
      </c>
      <c r="K20" s="19">
        <v>64.6</v>
      </c>
      <c r="L20" s="20">
        <f t="shared" si="2"/>
        <v>38.76</v>
      </c>
      <c r="M20" s="9">
        <v>87.4</v>
      </c>
      <c r="N20" s="9">
        <f t="shared" si="3"/>
        <v>34.96</v>
      </c>
      <c r="O20" s="9">
        <f t="shared" si="4"/>
        <v>73.72</v>
      </c>
      <c r="P20" s="9">
        <v>1</v>
      </c>
      <c r="Q20" s="17" t="s">
        <v>26</v>
      </c>
      <c r="R20" s="21"/>
    </row>
    <row r="21" spans="1:18" s="2" customFormat="1" ht="30.75" customHeight="1">
      <c r="A21" s="41"/>
      <c r="B21" s="44"/>
      <c r="C21" s="29" t="s">
        <v>69</v>
      </c>
      <c r="D21" s="29" t="s">
        <v>70</v>
      </c>
      <c r="E21" s="33">
        <v>3</v>
      </c>
      <c r="F21" s="9" t="s">
        <v>71</v>
      </c>
      <c r="G21" s="9" t="s">
        <v>22</v>
      </c>
      <c r="H21" s="9" t="s">
        <v>72</v>
      </c>
      <c r="I21" s="16" t="s">
        <v>24</v>
      </c>
      <c r="J21" s="9" t="s">
        <v>73</v>
      </c>
      <c r="K21" s="9">
        <v>79.9</v>
      </c>
      <c r="L21" s="9">
        <f t="shared" si="2"/>
        <v>47.940000000000005</v>
      </c>
      <c r="M21" s="9">
        <v>82</v>
      </c>
      <c r="N21" s="9">
        <f t="shared" si="3"/>
        <v>32.800000000000004</v>
      </c>
      <c r="O21" s="9">
        <f t="shared" si="4"/>
        <v>80.74000000000001</v>
      </c>
      <c r="P21" s="9">
        <v>1</v>
      </c>
      <c r="Q21" s="17" t="s">
        <v>26</v>
      </c>
      <c r="R21" s="21"/>
    </row>
    <row r="22" spans="1:18" s="2" customFormat="1" ht="30.75" customHeight="1">
      <c r="A22" s="41"/>
      <c r="B22" s="44"/>
      <c r="C22" s="29"/>
      <c r="D22" s="29"/>
      <c r="E22" s="33"/>
      <c r="F22" s="9" t="s">
        <v>74</v>
      </c>
      <c r="G22" s="9" t="s">
        <v>22</v>
      </c>
      <c r="H22" s="9" t="s">
        <v>75</v>
      </c>
      <c r="I22" s="16" t="s">
        <v>24</v>
      </c>
      <c r="J22" s="9" t="s">
        <v>76</v>
      </c>
      <c r="K22" s="9">
        <v>82.2</v>
      </c>
      <c r="L22" s="9">
        <f t="shared" si="2"/>
        <v>49.32</v>
      </c>
      <c r="M22" s="9">
        <v>61.2</v>
      </c>
      <c r="N22" s="9">
        <f t="shared" si="3"/>
        <v>24.480000000000004</v>
      </c>
      <c r="O22" s="9">
        <f t="shared" si="4"/>
        <v>73.80000000000001</v>
      </c>
      <c r="P22" s="9">
        <v>2</v>
      </c>
      <c r="Q22" s="17" t="s">
        <v>26</v>
      </c>
      <c r="R22" s="21"/>
    </row>
    <row r="23" spans="1:18" s="2" customFormat="1" ht="30.75" customHeight="1">
      <c r="A23" s="41"/>
      <c r="B23" s="44"/>
      <c r="C23" s="29"/>
      <c r="D23" s="29"/>
      <c r="E23" s="33"/>
      <c r="F23" s="9" t="s">
        <v>77</v>
      </c>
      <c r="G23" s="9" t="s">
        <v>22</v>
      </c>
      <c r="H23" s="9" t="s">
        <v>78</v>
      </c>
      <c r="I23" s="16" t="s">
        <v>24</v>
      </c>
      <c r="J23" s="9" t="s">
        <v>76</v>
      </c>
      <c r="K23" s="9">
        <v>77.8</v>
      </c>
      <c r="L23" s="9">
        <f t="shared" si="2"/>
        <v>46.68</v>
      </c>
      <c r="M23" s="9">
        <v>61.4</v>
      </c>
      <c r="N23" s="9">
        <f t="shared" si="3"/>
        <v>24.560000000000002</v>
      </c>
      <c r="O23" s="9">
        <f t="shared" si="4"/>
        <v>71.24000000000001</v>
      </c>
      <c r="P23" s="9">
        <v>4</v>
      </c>
      <c r="Q23" s="17" t="s">
        <v>26</v>
      </c>
      <c r="R23" s="21"/>
    </row>
    <row r="24" spans="1:18" s="2" customFormat="1" ht="30.75" customHeight="1">
      <c r="A24" s="41"/>
      <c r="B24" s="44"/>
      <c r="C24" s="29"/>
      <c r="D24" s="8" t="s">
        <v>79</v>
      </c>
      <c r="E24" s="13">
        <v>1</v>
      </c>
      <c r="F24" s="9" t="s">
        <v>80</v>
      </c>
      <c r="G24" s="9" t="s">
        <v>22</v>
      </c>
      <c r="H24" s="9" t="s">
        <v>81</v>
      </c>
      <c r="I24" s="16" t="s">
        <v>24</v>
      </c>
      <c r="J24" s="9" t="s">
        <v>82</v>
      </c>
      <c r="K24" s="9">
        <v>82.2</v>
      </c>
      <c r="L24" s="9">
        <f t="shared" si="2"/>
        <v>49.32</v>
      </c>
      <c r="M24" s="9">
        <v>75.6</v>
      </c>
      <c r="N24" s="9">
        <f t="shared" si="3"/>
        <v>30.24</v>
      </c>
      <c r="O24" s="9">
        <f t="shared" si="4"/>
        <v>79.56</v>
      </c>
      <c r="P24" s="9">
        <v>1</v>
      </c>
      <c r="Q24" s="17" t="s">
        <v>26</v>
      </c>
      <c r="R24" s="21"/>
    </row>
    <row r="25" spans="1:18" s="2" customFormat="1" ht="63.75" customHeight="1">
      <c r="A25" s="41"/>
      <c r="B25" s="44"/>
      <c r="C25" s="29"/>
      <c r="D25" s="14" t="s">
        <v>83</v>
      </c>
      <c r="E25" s="13">
        <v>1</v>
      </c>
      <c r="F25" s="9" t="s">
        <v>84</v>
      </c>
      <c r="G25" s="9" t="s">
        <v>22</v>
      </c>
      <c r="H25" s="11" t="s">
        <v>85</v>
      </c>
      <c r="I25" s="16" t="s">
        <v>24</v>
      </c>
      <c r="J25" s="9" t="s">
        <v>86</v>
      </c>
      <c r="K25" s="19">
        <v>65.7</v>
      </c>
      <c r="L25" s="20">
        <f t="shared" si="2"/>
        <v>39.42</v>
      </c>
      <c r="M25" s="9">
        <v>77.4</v>
      </c>
      <c r="N25" s="9">
        <f t="shared" si="3"/>
        <v>30.960000000000004</v>
      </c>
      <c r="O25" s="9">
        <f>N25+L25</f>
        <v>70.38000000000001</v>
      </c>
      <c r="P25" s="9">
        <v>1</v>
      </c>
      <c r="Q25" s="17" t="s">
        <v>26</v>
      </c>
      <c r="R25" s="21"/>
    </row>
    <row r="26" spans="1:18" s="2" customFormat="1" ht="30.75" customHeight="1">
      <c r="A26" s="41"/>
      <c r="B26" s="44"/>
      <c r="C26" s="29"/>
      <c r="D26" s="29" t="s">
        <v>87</v>
      </c>
      <c r="E26" s="33">
        <v>2</v>
      </c>
      <c r="F26" s="9" t="s">
        <v>88</v>
      </c>
      <c r="G26" s="9" t="s">
        <v>22</v>
      </c>
      <c r="H26" s="10" t="s">
        <v>89</v>
      </c>
      <c r="I26" s="16" t="s">
        <v>24</v>
      </c>
      <c r="J26" s="9" t="s">
        <v>90</v>
      </c>
      <c r="K26" s="9">
        <v>70.9</v>
      </c>
      <c r="L26" s="20">
        <f t="shared" si="2"/>
        <v>42.54</v>
      </c>
      <c r="M26" s="9">
        <v>84.5</v>
      </c>
      <c r="N26" s="9">
        <f t="shared" si="3"/>
        <v>33.800000000000004</v>
      </c>
      <c r="O26" s="9">
        <f>L26+N26</f>
        <v>76.34</v>
      </c>
      <c r="P26" s="9">
        <v>1</v>
      </c>
      <c r="Q26" s="17" t="s">
        <v>26</v>
      </c>
      <c r="R26" s="21"/>
    </row>
    <row r="27" spans="1:18" s="2" customFormat="1" ht="30.75" customHeight="1">
      <c r="A27" s="41"/>
      <c r="B27" s="44"/>
      <c r="C27" s="29"/>
      <c r="D27" s="29"/>
      <c r="E27" s="33"/>
      <c r="F27" s="9" t="s">
        <v>91</v>
      </c>
      <c r="G27" s="9" t="s">
        <v>22</v>
      </c>
      <c r="H27" s="10" t="s">
        <v>92</v>
      </c>
      <c r="I27" s="16" t="s">
        <v>24</v>
      </c>
      <c r="J27" s="9" t="s">
        <v>93</v>
      </c>
      <c r="K27" s="9">
        <v>72.6</v>
      </c>
      <c r="L27" s="20">
        <f t="shared" si="2"/>
        <v>43.559999999999995</v>
      </c>
      <c r="M27" s="9">
        <v>77.8</v>
      </c>
      <c r="N27" s="9">
        <f t="shared" si="3"/>
        <v>31.12</v>
      </c>
      <c r="O27" s="9">
        <f>L27+N27</f>
        <v>74.67999999999999</v>
      </c>
      <c r="P27" s="9">
        <v>2</v>
      </c>
      <c r="Q27" s="17" t="s">
        <v>26</v>
      </c>
      <c r="R27" s="21"/>
    </row>
    <row r="28" spans="1:18" s="2" customFormat="1" ht="39" customHeight="1">
      <c r="A28" s="41"/>
      <c r="B28" s="44"/>
      <c r="C28" s="31" t="s">
        <v>94</v>
      </c>
      <c r="D28" s="8" t="s">
        <v>95</v>
      </c>
      <c r="E28" s="13">
        <v>1</v>
      </c>
      <c r="F28" s="9" t="s">
        <v>96</v>
      </c>
      <c r="G28" s="12" t="s">
        <v>97</v>
      </c>
      <c r="H28" s="12" t="s">
        <v>98</v>
      </c>
      <c r="I28" s="12" t="s">
        <v>99</v>
      </c>
      <c r="J28" s="12" t="s">
        <v>100</v>
      </c>
      <c r="K28" s="9"/>
      <c r="L28" s="9"/>
      <c r="M28" s="9">
        <v>78.7</v>
      </c>
      <c r="N28" s="9"/>
      <c r="O28" s="9">
        <v>78.7</v>
      </c>
      <c r="P28" s="9">
        <v>1</v>
      </c>
      <c r="Q28" s="17" t="s">
        <v>26</v>
      </c>
      <c r="R28" s="21"/>
    </row>
    <row r="29" spans="1:18" s="2" customFormat="1" ht="39" customHeight="1">
      <c r="A29" s="41"/>
      <c r="B29" s="44"/>
      <c r="C29" s="31"/>
      <c r="D29" s="29" t="s">
        <v>79</v>
      </c>
      <c r="E29" s="13">
        <v>1</v>
      </c>
      <c r="F29" s="9" t="s">
        <v>101</v>
      </c>
      <c r="G29" s="12" t="s">
        <v>22</v>
      </c>
      <c r="H29" s="12" t="s">
        <v>102</v>
      </c>
      <c r="I29" s="12" t="s">
        <v>24</v>
      </c>
      <c r="J29" s="12" t="s">
        <v>103</v>
      </c>
      <c r="K29" s="9"/>
      <c r="L29" s="9"/>
      <c r="M29" s="9">
        <v>80.6</v>
      </c>
      <c r="N29" s="9"/>
      <c r="O29" s="9">
        <v>80.6</v>
      </c>
      <c r="P29" s="9">
        <v>1</v>
      </c>
      <c r="Q29" s="17" t="s">
        <v>26</v>
      </c>
      <c r="R29" s="21"/>
    </row>
    <row r="30" spans="1:18" s="2" customFormat="1" ht="39" customHeight="1">
      <c r="A30" s="42"/>
      <c r="B30" s="45"/>
      <c r="C30" s="31"/>
      <c r="D30" s="29"/>
      <c r="E30" s="13">
        <v>1</v>
      </c>
      <c r="F30" s="9" t="s">
        <v>104</v>
      </c>
      <c r="G30" s="12" t="s">
        <v>97</v>
      </c>
      <c r="H30" s="12" t="s">
        <v>105</v>
      </c>
      <c r="I30" s="12" t="s">
        <v>37</v>
      </c>
      <c r="J30" s="12" t="s">
        <v>106</v>
      </c>
      <c r="K30" s="9"/>
      <c r="L30" s="9"/>
      <c r="M30" s="9">
        <v>72.8</v>
      </c>
      <c r="N30" s="9"/>
      <c r="O30" s="9">
        <v>72.8</v>
      </c>
      <c r="P30" s="9">
        <v>2</v>
      </c>
      <c r="Q30" s="17" t="s">
        <v>26</v>
      </c>
      <c r="R30" s="21"/>
    </row>
    <row r="31" spans="1:18" s="3" customFormat="1" ht="26.25" customHeight="1">
      <c r="A31" s="4"/>
      <c r="B31" s="4"/>
      <c r="C31" s="27"/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5"/>
      <c r="R31" s="22"/>
    </row>
  </sheetData>
  <sheetProtection/>
  <mergeCells count="20">
    <mergeCell ref="E21:E23"/>
    <mergeCell ref="E26:E27"/>
    <mergeCell ref="E11:E20"/>
    <mergeCell ref="A4:A30"/>
    <mergeCell ref="B4:B30"/>
    <mergeCell ref="C4:C20"/>
    <mergeCell ref="D11:D20"/>
    <mergeCell ref="C21:C27"/>
    <mergeCell ref="C28:C30"/>
    <mergeCell ref="D4:D7"/>
    <mergeCell ref="D8:D10"/>
    <mergeCell ref="D21:D23"/>
    <mergeCell ref="D26:D27"/>
    <mergeCell ref="D29:D30"/>
    <mergeCell ref="C31:O31"/>
    <mergeCell ref="A1:R1"/>
    <mergeCell ref="A2:R2"/>
    <mergeCell ref="C3:D3"/>
    <mergeCell ref="E4:E7"/>
    <mergeCell ref="E8:E10"/>
  </mergeCells>
  <printOptions/>
  <pageMargins left="0.6298611111111111" right="0.5506944444444445" top="0.9840277777777777" bottom="0.66875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2015-03-19T02:17:16Z</dcterms:created>
  <dcterms:modified xsi:type="dcterms:W3CDTF">2015-05-04T07:37:52Z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