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排序" sheetId="1" r:id="rId1"/>
  </sheets>
  <definedNames/>
  <calcPr fullCalcOnLoad="1"/>
</workbook>
</file>

<file path=xl/sharedStrings.xml><?xml version="1.0" encoding="utf-8"?>
<sst xmlns="http://schemas.openxmlformats.org/spreadsheetml/2006/main" count="298" uniqueCount="212">
  <si>
    <t>姓名</t>
  </si>
  <si>
    <t>职位编码</t>
  </si>
  <si>
    <t>准考证号</t>
  </si>
  <si>
    <t>9200001</t>
  </si>
  <si>
    <t>杨明洪</t>
  </si>
  <si>
    <t>9041420010103</t>
  </si>
  <si>
    <t>彭丽</t>
  </si>
  <si>
    <t>9041420010104</t>
  </si>
  <si>
    <t>9200103</t>
  </si>
  <si>
    <t>徐天星</t>
  </si>
  <si>
    <t>9041420011420</t>
  </si>
  <si>
    <t>魏源</t>
  </si>
  <si>
    <t>9041420011421</t>
  </si>
  <si>
    <t>王玉辉</t>
  </si>
  <si>
    <t>9041420011428</t>
  </si>
  <si>
    <t>杨星</t>
  </si>
  <si>
    <t>9041420011503</t>
  </si>
  <si>
    <t>刘慧</t>
  </si>
  <si>
    <t>9041420011504</t>
  </si>
  <si>
    <t>吕蓓</t>
  </si>
  <si>
    <t>9041420011509</t>
  </si>
  <si>
    <t>满梦琳</t>
  </si>
  <si>
    <t>9041420011512</t>
  </si>
  <si>
    <t>车明辉</t>
  </si>
  <si>
    <t>9041420011513</t>
  </si>
  <si>
    <t>刘冬</t>
  </si>
  <si>
    <t>9041420011516</t>
  </si>
  <si>
    <t>李钟梅</t>
  </si>
  <si>
    <t>9041420011520</t>
  </si>
  <si>
    <t>李尚友</t>
  </si>
  <si>
    <t>9041420011525</t>
  </si>
  <si>
    <t>刁美尹</t>
  </si>
  <si>
    <t>9041420011623</t>
  </si>
  <si>
    <t>陈茜</t>
  </si>
  <si>
    <t>9041420011624</t>
  </si>
  <si>
    <t>夏红英</t>
  </si>
  <si>
    <t>9041420011626</t>
  </si>
  <si>
    <t>姜毅</t>
  </si>
  <si>
    <t>9041420011702</t>
  </si>
  <si>
    <t>杨华良</t>
  </si>
  <si>
    <t>9041420011704</t>
  </si>
  <si>
    <t>王珠</t>
  </si>
  <si>
    <t>9041420011705</t>
  </si>
  <si>
    <t>9200104</t>
  </si>
  <si>
    <t>徐世姣</t>
  </si>
  <si>
    <t>9041420011723</t>
  </si>
  <si>
    <t>王昊</t>
  </si>
  <si>
    <t>9041420011804</t>
  </si>
  <si>
    <t>张源</t>
  </si>
  <si>
    <t>9041420011821</t>
  </si>
  <si>
    <t>9200105</t>
  </si>
  <si>
    <t>廖小莉</t>
  </si>
  <si>
    <t>9041420011825</t>
  </si>
  <si>
    <t>苏晓娟</t>
  </si>
  <si>
    <t>9041420011827</t>
  </si>
  <si>
    <t>张瑛妮</t>
  </si>
  <si>
    <t>9041420011908</t>
  </si>
  <si>
    <t>彭山县</t>
  </si>
  <si>
    <t>洪雅县</t>
  </si>
  <si>
    <t>青神县</t>
  </si>
  <si>
    <t>眉山市</t>
  </si>
  <si>
    <r>
      <t>周</t>
    </r>
    <r>
      <rPr>
        <sz val="11"/>
        <rFont val="宋体"/>
        <family val="0"/>
      </rPr>
      <t>艳</t>
    </r>
  </si>
  <si>
    <t>雷  丹</t>
  </si>
  <si>
    <t>东坡区</t>
  </si>
  <si>
    <t>李禹静</t>
  </si>
  <si>
    <t>9200101</t>
  </si>
  <si>
    <t>9041420010415</t>
  </si>
  <si>
    <t>刘金敏</t>
  </si>
  <si>
    <t>9041420010427</t>
  </si>
  <si>
    <t>刘静</t>
  </si>
  <si>
    <t>9041420010328</t>
  </si>
  <si>
    <t>蒋郑茜</t>
  </si>
  <si>
    <t>9041420010315</t>
  </si>
  <si>
    <t>罗星</t>
  </si>
  <si>
    <t>9041420010523</t>
  </si>
  <si>
    <t>刘伟</t>
  </si>
  <si>
    <t>9041420010204</t>
  </si>
  <si>
    <t>任李强</t>
  </si>
  <si>
    <t>9041420010419</t>
  </si>
  <si>
    <t>向洋莹</t>
  </si>
  <si>
    <t>9041420010303</t>
  </si>
  <si>
    <t>杨进</t>
  </si>
  <si>
    <t>9041420010227</t>
  </si>
  <si>
    <t>杨娟</t>
  </si>
  <si>
    <t>9041420010401</t>
  </si>
  <si>
    <t>刘小琴</t>
  </si>
  <si>
    <t>9041420010524</t>
  </si>
  <si>
    <t>王文琴</t>
  </si>
  <si>
    <t>9041420010206</t>
  </si>
  <si>
    <t>李红梅</t>
  </si>
  <si>
    <t>9041420010304</t>
  </si>
  <si>
    <t>胡燕玲</t>
  </si>
  <si>
    <t>9041420010506</t>
  </si>
  <si>
    <t>周小龙</t>
  </si>
  <si>
    <t>9041420010508</t>
  </si>
  <si>
    <t>徐碟</t>
  </si>
  <si>
    <t>9041420010411</t>
  </si>
  <si>
    <t>刘萍</t>
  </si>
  <si>
    <t>9041420010417</t>
  </si>
  <si>
    <t>邹静</t>
  </si>
  <si>
    <t>9041420010422</t>
  </si>
  <si>
    <t>赵川</t>
  </si>
  <si>
    <t>9041420010117</t>
  </si>
  <si>
    <t>谢勇</t>
  </si>
  <si>
    <t>9041420010312</t>
  </si>
  <si>
    <t>石  榴</t>
  </si>
  <si>
    <t>王定坤</t>
  </si>
  <si>
    <t>9041420010520</t>
  </si>
  <si>
    <t>姜科仲</t>
  </si>
  <si>
    <t>9041420010118</t>
  </si>
  <si>
    <t>仁寿县</t>
  </si>
  <si>
    <t>胡丽</t>
  </si>
  <si>
    <t>9200102</t>
  </si>
  <si>
    <t>9041420010620</t>
  </si>
  <si>
    <t>宋红兵</t>
  </si>
  <si>
    <t>9041420011309</t>
  </si>
  <si>
    <t>陈玉</t>
  </si>
  <si>
    <t>9041420010624</t>
  </si>
  <si>
    <t>王宁</t>
  </si>
  <si>
    <t>9041420011230</t>
  </si>
  <si>
    <t>李雪梅</t>
  </si>
  <si>
    <t>9041420011020</t>
  </si>
  <si>
    <t>徐宏奎</t>
  </si>
  <si>
    <t>9041420011102</t>
  </si>
  <si>
    <t>姚琴</t>
  </si>
  <si>
    <t>9041420010813</t>
  </si>
  <si>
    <t>严月苑</t>
  </si>
  <si>
    <t>9041420011116</t>
  </si>
  <si>
    <t>雍俊</t>
  </si>
  <si>
    <t>9041420011028</t>
  </si>
  <si>
    <t>陈宇</t>
  </si>
  <si>
    <t>9041420011319</t>
  </si>
  <si>
    <t>李哲</t>
  </si>
  <si>
    <t>9041420010904</t>
  </si>
  <si>
    <t>李海鹰</t>
  </si>
  <si>
    <t>9041420010807</t>
  </si>
  <si>
    <t>葛维佳</t>
  </si>
  <si>
    <t>9041420011006</t>
  </si>
  <si>
    <t>刘喻杰</t>
  </si>
  <si>
    <t>9041420010724</t>
  </si>
  <si>
    <t>姚永秀</t>
  </si>
  <si>
    <t>9041420011007</t>
  </si>
  <si>
    <t>肖智纲</t>
  </si>
  <si>
    <t>9041420010907</t>
  </si>
  <si>
    <t>王仁杰</t>
  </si>
  <si>
    <t>9041420011114</t>
  </si>
  <si>
    <t>叶森</t>
  </si>
  <si>
    <t>9041420011005</t>
  </si>
  <si>
    <t>张月</t>
  </si>
  <si>
    <t>9041420010817</t>
  </si>
  <si>
    <t>李欣</t>
  </si>
  <si>
    <t>9041420010816</t>
  </si>
  <si>
    <t>陈乘</t>
  </si>
  <si>
    <t>9041420011022</t>
  </si>
  <si>
    <t>余佳威</t>
  </si>
  <si>
    <t>9041420011108</t>
  </si>
  <si>
    <t>张雯雯</t>
  </si>
  <si>
    <t>9041420011306</t>
  </si>
  <si>
    <t>彭涛</t>
  </si>
  <si>
    <t>9041420010713</t>
  </si>
  <si>
    <t>李俊儒</t>
  </si>
  <si>
    <t>9041420011030</t>
  </si>
  <si>
    <t>陈浩杰</t>
  </si>
  <si>
    <t>9041420010729</t>
  </si>
  <si>
    <t>陈晓玲</t>
  </si>
  <si>
    <t>9041420010802</t>
  </si>
  <si>
    <t>王秋艳</t>
  </si>
  <si>
    <t>9041420010825</t>
  </si>
  <si>
    <t>廖传坤</t>
  </si>
  <si>
    <t>9041420011123</t>
  </si>
  <si>
    <t>高晓玲</t>
  </si>
  <si>
    <t>9041420011203</t>
  </si>
  <si>
    <t>叶兴</t>
  </si>
  <si>
    <t>9041420010715</t>
  </si>
  <si>
    <t>徐名霞</t>
  </si>
  <si>
    <t>9041420011212</t>
  </si>
  <si>
    <t>王良武</t>
  </si>
  <si>
    <t>9041420011216</t>
  </si>
  <si>
    <t>陈亭宇</t>
  </si>
  <si>
    <t>9041420011113</t>
  </si>
  <si>
    <t>周兰琴</t>
  </si>
  <si>
    <t>9041420011222</t>
  </si>
  <si>
    <t>魏仕先</t>
  </si>
  <si>
    <t>9041420010702</t>
  </si>
  <si>
    <t>邓雪莲</t>
  </si>
  <si>
    <t>9041420011308</t>
  </si>
  <si>
    <t>王皓</t>
  </si>
  <si>
    <t>9041420011322</t>
  </si>
  <si>
    <t>陶建</t>
  </si>
  <si>
    <t>9041420010929</t>
  </si>
  <si>
    <t>李玲</t>
  </si>
  <si>
    <t>9041420011305</t>
  </si>
  <si>
    <t>刘霞</t>
  </si>
  <si>
    <t>9041420010803</t>
  </si>
  <si>
    <t>祝远飞</t>
  </si>
  <si>
    <t>9041420010623</t>
  </si>
  <si>
    <t>杨艺</t>
  </si>
  <si>
    <t>9041420011027</t>
  </si>
  <si>
    <t>兰彬</t>
  </si>
  <si>
    <t>9041420011208</t>
  </si>
  <si>
    <t>杨娜</t>
  </si>
  <si>
    <t>9041420011025</t>
  </si>
  <si>
    <t>职位</t>
  </si>
  <si>
    <t>行政能力测试</t>
  </si>
  <si>
    <t>公共基础知识</t>
  </si>
  <si>
    <t>笔试折合总成绩</t>
  </si>
  <si>
    <t>面试成绩</t>
  </si>
  <si>
    <t>面试折合成绩</t>
  </si>
  <si>
    <t>总成绩</t>
  </si>
  <si>
    <t>名次</t>
  </si>
  <si>
    <t>仁寿县</t>
  </si>
  <si>
    <t>眉山市2013年从优秀村干部和服务基层项目人员中考试录用乡镇机关公务员总成绩及排名表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</si>
</sst>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Red]0"/>
  </numFmts>
  <fonts count="15">
    <font>
      <sz val="10"/>
      <name val="Arial"/>
      <family val="2"/>
    </font>
    <font>
      <b/>
      <sz val="10"/>
      <name val="Arial"/>
      <family val="2"/>
    </font>
    <font>
      <i/>
      <sz val="10"/>
      <name val="Arial"/>
      <family val="2"/>
    </font>
    <font>
      <b/>
      <i/>
      <sz val="10"/>
      <name val="Arial"/>
      <family val="2"/>
    </font>
    <font>
      <sz val="9"/>
      <name val="宋体"/>
      <family val="0"/>
    </font>
    <font>
      <b/>
      <sz val="12"/>
      <name val="方正楷体简体"/>
      <family val="0"/>
    </font>
    <font>
      <sz val="18"/>
      <name val="方正小标宋简体"/>
      <family val="4"/>
    </font>
    <font>
      <sz val="11"/>
      <name val="Arial"/>
      <family val="2"/>
    </font>
    <font>
      <sz val="11"/>
      <name val="宋体"/>
      <family val="0"/>
    </font>
    <font>
      <b/>
      <sz val="12"/>
      <name val="宋体"/>
      <family val="0"/>
    </font>
    <font>
      <b/>
      <sz val="12"/>
      <name val="Arial"/>
      <family val="2"/>
    </font>
    <font>
      <sz val="12"/>
      <color indexed="8"/>
      <name val="Times New Roman"/>
      <family val="1"/>
    </font>
    <font>
      <sz val="10"/>
      <color indexed="8"/>
      <name val="Arial"/>
      <family val="2"/>
    </font>
    <font>
      <b/>
      <sz val="10"/>
      <name val="方正楷体简体"/>
      <family val="0"/>
    </font>
    <font>
      <sz val="14"/>
      <name val="方正小标宋简体"/>
      <family val="4"/>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cellStyleXfs>
  <cellXfs count="21">
    <xf numFmtId="0" fontId="0" fillId="0" borderId="0" xfId="0" applyAlignment="1">
      <alignment/>
    </xf>
    <xf numFmtId="0" fontId="0" fillId="0" borderId="0" xfId="0" applyAlignment="1">
      <alignment horizontal="center"/>
    </xf>
    <xf numFmtId="0" fontId="5" fillId="0" borderId="0" xfId="0" applyFont="1" applyAlignment="1">
      <alignment/>
    </xf>
    <xf numFmtId="0" fontId="7" fillId="0" borderId="1" xfId="0" applyFont="1" applyBorder="1" applyAlignment="1">
      <alignment horizontal="center"/>
    </xf>
    <xf numFmtId="0" fontId="11" fillId="0" borderId="1" xfId="0" applyFont="1" applyBorder="1" applyAlignment="1">
      <alignment horizontal="center" vertical="center"/>
    </xf>
    <xf numFmtId="0" fontId="0" fillId="0" borderId="1" xfId="0" applyNumberFormat="1" applyBorder="1" applyAlignment="1" quotePrefix="1">
      <alignment horizontal="center" vertical="center"/>
    </xf>
    <xf numFmtId="0" fontId="0" fillId="0" borderId="1" xfId="0" applyBorder="1" applyAlignment="1">
      <alignment horizontal="center"/>
    </xf>
    <xf numFmtId="0" fontId="12" fillId="0" borderId="1" xfId="0" applyFont="1" applyBorder="1" applyAlignment="1">
      <alignment horizontal="center"/>
    </xf>
    <xf numFmtId="0" fontId="8" fillId="0" borderId="1" xfId="0" applyFont="1" applyBorder="1" applyAlignment="1">
      <alignment horizontal="center"/>
    </xf>
    <xf numFmtId="184" fontId="7" fillId="0" borderId="1" xfId="0" applyNumberFormat="1" applyFont="1" applyBorder="1" applyAlignment="1" quotePrefix="1">
      <alignment horizontal="center" vertical="center"/>
    </xf>
    <xf numFmtId="184" fontId="0" fillId="0" borderId="1" xfId="0" applyNumberFormat="1" applyBorder="1" applyAlignment="1" quotePrefix="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9" fillId="0" borderId="1" xfId="0" applyFont="1" applyBorder="1" applyAlignment="1">
      <alignment horizontal="center" vertical="center"/>
    </xf>
    <xf numFmtId="0" fontId="1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1" xfId="0" applyFont="1" applyBorder="1" applyAlignment="1">
      <alignment horizontal="center" vertical="center"/>
    </xf>
    <xf numFmtId="0" fontId="1"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workbookViewId="0" topLeftCell="A1">
      <selection activeCell="O16" sqref="O16"/>
    </sheetView>
  </sheetViews>
  <sheetFormatPr defaultColWidth="9.140625" defaultRowHeight="12.75"/>
  <cols>
    <col min="1" max="1" width="11.00390625" style="0" customWidth="1"/>
    <col min="2" max="2" width="9.8515625" style="0" customWidth="1"/>
    <col min="3" max="3" width="12.7109375" style="0" customWidth="1"/>
    <col min="4" max="4" width="19.8515625" style="0" customWidth="1"/>
    <col min="5" max="5" width="9.00390625" style="1" customWidth="1"/>
    <col min="6" max="6" width="8.28125" style="1" customWidth="1"/>
    <col min="7" max="7" width="9.140625" style="1" customWidth="1"/>
    <col min="10" max="10" width="10.00390625" style="0" customWidth="1"/>
  </cols>
  <sheetData>
    <row r="1" spans="1:11" ht="90" customHeight="1">
      <c r="A1" s="14" t="s">
        <v>211</v>
      </c>
      <c r="B1" s="15"/>
      <c r="C1" s="15"/>
      <c r="D1" s="15"/>
      <c r="E1" s="15"/>
      <c r="F1" s="15"/>
      <c r="G1" s="15"/>
      <c r="H1" s="15"/>
      <c r="I1" s="15"/>
      <c r="J1" s="15"/>
      <c r="K1" s="15"/>
    </row>
    <row r="2" spans="1:11" s="2" customFormat="1" ht="54" customHeight="1">
      <c r="A2" s="11" t="s">
        <v>202</v>
      </c>
      <c r="B2" s="11" t="s">
        <v>0</v>
      </c>
      <c r="C2" s="11" t="s">
        <v>1</v>
      </c>
      <c r="D2" s="11" t="s">
        <v>2</v>
      </c>
      <c r="E2" s="12" t="s">
        <v>203</v>
      </c>
      <c r="F2" s="12" t="s">
        <v>204</v>
      </c>
      <c r="G2" s="12" t="s">
        <v>205</v>
      </c>
      <c r="H2" s="12" t="s">
        <v>206</v>
      </c>
      <c r="I2" s="12" t="s">
        <v>207</v>
      </c>
      <c r="J2" s="12" t="s">
        <v>208</v>
      </c>
      <c r="K2" s="12" t="s">
        <v>209</v>
      </c>
    </row>
    <row r="3" spans="1:11" ht="14.25">
      <c r="A3" s="13" t="s">
        <v>60</v>
      </c>
      <c r="B3" s="3" t="s">
        <v>6</v>
      </c>
      <c r="C3" s="3" t="s">
        <v>3</v>
      </c>
      <c r="D3" s="3" t="s">
        <v>7</v>
      </c>
      <c r="E3" s="3">
        <v>48</v>
      </c>
      <c r="F3" s="3">
        <v>62</v>
      </c>
      <c r="G3" s="3">
        <f>E3*0.3+F3*0.2</f>
        <v>26.799999999999997</v>
      </c>
      <c r="H3" s="6">
        <v>89.2</v>
      </c>
      <c r="I3" s="6">
        <f>H3*0.5</f>
        <v>44.6</v>
      </c>
      <c r="J3" s="6">
        <f>G3+I3</f>
        <v>71.4</v>
      </c>
      <c r="K3" s="7">
        <v>1</v>
      </c>
    </row>
    <row r="4" spans="1:11" ht="14.25">
      <c r="A4" s="16"/>
      <c r="B4" s="3" t="s">
        <v>4</v>
      </c>
      <c r="C4" s="3" t="s">
        <v>3</v>
      </c>
      <c r="D4" s="3" t="s">
        <v>5</v>
      </c>
      <c r="E4" s="3">
        <v>37</v>
      </c>
      <c r="F4" s="3">
        <v>53</v>
      </c>
      <c r="G4" s="3">
        <f>E4*0.3+F4*0.2</f>
        <v>21.700000000000003</v>
      </c>
      <c r="H4" s="6">
        <v>84.2</v>
      </c>
      <c r="I4" s="6">
        <f>H4*0.5</f>
        <v>42.1</v>
      </c>
      <c r="J4" s="6">
        <f>G4+I4</f>
        <v>63.800000000000004</v>
      </c>
      <c r="K4" s="7">
        <v>2</v>
      </c>
    </row>
    <row r="5" spans="1:11" ht="15.75">
      <c r="A5" s="16"/>
      <c r="B5" s="8" t="s">
        <v>61</v>
      </c>
      <c r="C5" s="3">
        <v>9200001</v>
      </c>
      <c r="D5" s="9">
        <v>9041420010105</v>
      </c>
      <c r="E5" s="5">
        <v>30</v>
      </c>
      <c r="F5" s="5">
        <v>53.5</v>
      </c>
      <c r="G5" s="4">
        <v>19.7</v>
      </c>
      <c r="H5" s="6">
        <v>85.5</v>
      </c>
      <c r="I5" s="6">
        <f>H5*0.5</f>
        <v>42.75</v>
      </c>
      <c r="J5" s="6">
        <f>G5+I5</f>
        <v>62.45</v>
      </c>
      <c r="K5" s="7">
        <v>3</v>
      </c>
    </row>
    <row r="6" spans="1:11" ht="14.25">
      <c r="A6" s="13" t="s">
        <v>63</v>
      </c>
      <c r="B6" s="3" t="s">
        <v>64</v>
      </c>
      <c r="C6" s="3" t="s">
        <v>65</v>
      </c>
      <c r="D6" s="3" t="s">
        <v>66</v>
      </c>
      <c r="E6" s="3">
        <v>54</v>
      </c>
      <c r="F6" s="3">
        <v>75</v>
      </c>
      <c r="G6" s="3">
        <f aca="true" t="shared" si="0" ref="G6:G25">E6*0.3+F6*0.2</f>
        <v>31.2</v>
      </c>
      <c r="H6" s="6">
        <v>89.1</v>
      </c>
      <c r="I6" s="6">
        <f aca="true" t="shared" si="1" ref="I6:I28">H6*0.5</f>
        <v>44.55</v>
      </c>
      <c r="J6" s="6">
        <f aca="true" t="shared" si="2" ref="J6:J28">G6+I6</f>
        <v>75.75</v>
      </c>
      <c r="K6" s="7">
        <v>1</v>
      </c>
    </row>
    <row r="7" spans="1:11" ht="14.25">
      <c r="A7" s="13"/>
      <c r="B7" s="3" t="s">
        <v>67</v>
      </c>
      <c r="C7" s="3" t="s">
        <v>65</v>
      </c>
      <c r="D7" s="3" t="s">
        <v>68</v>
      </c>
      <c r="E7" s="3">
        <v>57</v>
      </c>
      <c r="F7" s="3">
        <v>67.5</v>
      </c>
      <c r="G7" s="3">
        <f t="shared" si="0"/>
        <v>30.599999999999998</v>
      </c>
      <c r="H7" s="6">
        <v>89.5</v>
      </c>
      <c r="I7" s="6">
        <f t="shared" si="1"/>
        <v>44.75</v>
      </c>
      <c r="J7" s="6">
        <f t="shared" si="2"/>
        <v>75.35</v>
      </c>
      <c r="K7" s="7">
        <v>2</v>
      </c>
    </row>
    <row r="8" spans="1:11" ht="14.25">
      <c r="A8" s="13"/>
      <c r="B8" s="3" t="s">
        <v>69</v>
      </c>
      <c r="C8" s="3" t="s">
        <v>65</v>
      </c>
      <c r="D8" s="3" t="s">
        <v>70</v>
      </c>
      <c r="E8" s="3">
        <v>46</v>
      </c>
      <c r="F8" s="3">
        <v>79</v>
      </c>
      <c r="G8" s="3">
        <f t="shared" si="0"/>
        <v>29.6</v>
      </c>
      <c r="H8" s="6">
        <v>91.5</v>
      </c>
      <c r="I8" s="6">
        <f t="shared" si="1"/>
        <v>45.75</v>
      </c>
      <c r="J8" s="6">
        <f t="shared" si="2"/>
        <v>75.35</v>
      </c>
      <c r="K8" s="7">
        <v>2</v>
      </c>
    </row>
    <row r="9" spans="1:11" ht="14.25">
      <c r="A9" s="13"/>
      <c r="B9" s="3" t="s">
        <v>71</v>
      </c>
      <c r="C9" s="3" t="s">
        <v>65</v>
      </c>
      <c r="D9" s="3" t="s">
        <v>72</v>
      </c>
      <c r="E9" s="3">
        <v>56</v>
      </c>
      <c r="F9" s="3">
        <v>67</v>
      </c>
      <c r="G9" s="3">
        <f t="shared" si="0"/>
        <v>30.200000000000003</v>
      </c>
      <c r="H9" s="6">
        <v>89.9</v>
      </c>
      <c r="I9" s="6">
        <f t="shared" si="1"/>
        <v>44.95</v>
      </c>
      <c r="J9" s="6">
        <f t="shared" si="2"/>
        <v>75.15</v>
      </c>
      <c r="K9" s="7">
        <v>4</v>
      </c>
    </row>
    <row r="10" spans="1:11" ht="14.25">
      <c r="A10" s="13"/>
      <c r="B10" s="3" t="s">
        <v>73</v>
      </c>
      <c r="C10" s="3" t="s">
        <v>65</v>
      </c>
      <c r="D10" s="3" t="s">
        <v>74</v>
      </c>
      <c r="E10" s="3">
        <v>51</v>
      </c>
      <c r="F10" s="3">
        <v>74.5</v>
      </c>
      <c r="G10" s="3">
        <f t="shared" si="0"/>
        <v>30.2</v>
      </c>
      <c r="H10" s="6">
        <v>88.7</v>
      </c>
      <c r="I10" s="6">
        <f t="shared" si="1"/>
        <v>44.35</v>
      </c>
      <c r="J10" s="6">
        <f t="shared" si="2"/>
        <v>74.55</v>
      </c>
      <c r="K10" s="7">
        <v>5</v>
      </c>
    </row>
    <row r="11" spans="1:11" ht="14.25">
      <c r="A11" s="13"/>
      <c r="B11" s="3" t="s">
        <v>75</v>
      </c>
      <c r="C11" s="3" t="s">
        <v>65</v>
      </c>
      <c r="D11" s="3" t="s">
        <v>76</v>
      </c>
      <c r="E11" s="3">
        <v>53</v>
      </c>
      <c r="F11" s="3">
        <v>68</v>
      </c>
      <c r="G11" s="3">
        <f t="shared" si="0"/>
        <v>29.5</v>
      </c>
      <c r="H11" s="6">
        <v>89.5</v>
      </c>
      <c r="I11" s="6">
        <f t="shared" si="1"/>
        <v>44.75</v>
      </c>
      <c r="J11" s="6">
        <f t="shared" si="2"/>
        <v>74.25</v>
      </c>
      <c r="K11" s="7">
        <v>6</v>
      </c>
    </row>
    <row r="12" spans="1:11" ht="14.25">
      <c r="A12" s="13"/>
      <c r="B12" s="3" t="s">
        <v>77</v>
      </c>
      <c r="C12" s="3" t="s">
        <v>65</v>
      </c>
      <c r="D12" s="3" t="s">
        <v>78</v>
      </c>
      <c r="E12" s="3">
        <v>55</v>
      </c>
      <c r="F12" s="3">
        <v>66.5</v>
      </c>
      <c r="G12" s="3">
        <f t="shared" si="0"/>
        <v>29.8</v>
      </c>
      <c r="H12" s="6">
        <v>88.8</v>
      </c>
      <c r="I12" s="6">
        <f t="shared" si="1"/>
        <v>44.4</v>
      </c>
      <c r="J12" s="6">
        <f t="shared" si="2"/>
        <v>74.2</v>
      </c>
      <c r="K12" s="7">
        <v>7</v>
      </c>
    </row>
    <row r="13" spans="1:11" ht="14.25">
      <c r="A13" s="13"/>
      <c r="B13" s="3" t="s">
        <v>79</v>
      </c>
      <c r="C13" s="3" t="s">
        <v>65</v>
      </c>
      <c r="D13" s="3" t="s">
        <v>80</v>
      </c>
      <c r="E13" s="3">
        <v>58</v>
      </c>
      <c r="F13" s="3">
        <v>61</v>
      </c>
      <c r="G13" s="3">
        <f t="shared" si="0"/>
        <v>29.6</v>
      </c>
      <c r="H13" s="6">
        <v>88.88</v>
      </c>
      <c r="I13" s="6">
        <f t="shared" si="1"/>
        <v>44.44</v>
      </c>
      <c r="J13" s="6">
        <f t="shared" si="2"/>
        <v>74.03999999999999</v>
      </c>
      <c r="K13" s="7">
        <v>8</v>
      </c>
    </row>
    <row r="14" spans="1:11" ht="14.25">
      <c r="A14" s="13"/>
      <c r="B14" s="3" t="s">
        <v>81</v>
      </c>
      <c r="C14" s="3" t="s">
        <v>65</v>
      </c>
      <c r="D14" s="3" t="s">
        <v>82</v>
      </c>
      <c r="E14" s="3">
        <v>51</v>
      </c>
      <c r="F14" s="3">
        <v>70</v>
      </c>
      <c r="G14" s="3">
        <f t="shared" si="0"/>
        <v>29.299999999999997</v>
      </c>
      <c r="H14" s="6">
        <v>89.18</v>
      </c>
      <c r="I14" s="6">
        <f t="shared" si="1"/>
        <v>44.59</v>
      </c>
      <c r="J14" s="6">
        <f t="shared" si="2"/>
        <v>73.89</v>
      </c>
      <c r="K14" s="7">
        <v>9</v>
      </c>
    </row>
    <row r="15" spans="1:11" ht="14.25">
      <c r="A15" s="13"/>
      <c r="B15" s="3" t="s">
        <v>83</v>
      </c>
      <c r="C15" s="3" t="s">
        <v>65</v>
      </c>
      <c r="D15" s="3" t="s">
        <v>84</v>
      </c>
      <c r="E15" s="3">
        <v>51</v>
      </c>
      <c r="F15" s="3">
        <v>71</v>
      </c>
      <c r="G15" s="3">
        <f t="shared" si="0"/>
        <v>29.5</v>
      </c>
      <c r="H15" s="6">
        <v>88.4</v>
      </c>
      <c r="I15" s="6">
        <f t="shared" si="1"/>
        <v>44.2</v>
      </c>
      <c r="J15" s="6">
        <f t="shared" si="2"/>
        <v>73.7</v>
      </c>
      <c r="K15" s="7">
        <v>10</v>
      </c>
    </row>
    <row r="16" spans="1:11" ht="14.25">
      <c r="A16" s="13"/>
      <c r="B16" s="3" t="s">
        <v>85</v>
      </c>
      <c r="C16" s="3" t="s">
        <v>65</v>
      </c>
      <c r="D16" s="3" t="s">
        <v>86</v>
      </c>
      <c r="E16" s="3">
        <v>52</v>
      </c>
      <c r="F16" s="3">
        <v>71.5</v>
      </c>
      <c r="G16" s="3">
        <f t="shared" si="0"/>
        <v>29.9</v>
      </c>
      <c r="H16" s="6">
        <v>87.5</v>
      </c>
      <c r="I16" s="6">
        <f t="shared" si="1"/>
        <v>43.75</v>
      </c>
      <c r="J16" s="6">
        <f t="shared" si="2"/>
        <v>73.65</v>
      </c>
      <c r="K16" s="7">
        <v>11</v>
      </c>
    </row>
    <row r="17" spans="1:11" ht="14.25">
      <c r="A17" s="13"/>
      <c r="B17" s="3" t="s">
        <v>87</v>
      </c>
      <c r="C17" s="3" t="s">
        <v>65</v>
      </c>
      <c r="D17" s="3" t="s">
        <v>88</v>
      </c>
      <c r="E17" s="3">
        <v>47</v>
      </c>
      <c r="F17" s="3">
        <v>74.5</v>
      </c>
      <c r="G17" s="3">
        <f t="shared" si="0"/>
        <v>29</v>
      </c>
      <c r="H17" s="6">
        <v>88.9</v>
      </c>
      <c r="I17" s="6">
        <f t="shared" si="1"/>
        <v>44.45</v>
      </c>
      <c r="J17" s="6">
        <f t="shared" si="2"/>
        <v>73.45</v>
      </c>
      <c r="K17" s="7">
        <v>12</v>
      </c>
    </row>
    <row r="18" spans="1:11" ht="14.25">
      <c r="A18" s="13"/>
      <c r="B18" s="3" t="s">
        <v>89</v>
      </c>
      <c r="C18" s="3" t="s">
        <v>65</v>
      </c>
      <c r="D18" s="3" t="s">
        <v>90</v>
      </c>
      <c r="E18" s="3">
        <v>53</v>
      </c>
      <c r="F18" s="3">
        <v>69</v>
      </c>
      <c r="G18" s="3">
        <f t="shared" si="0"/>
        <v>29.7</v>
      </c>
      <c r="H18" s="6">
        <v>86.9</v>
      </c>
      <c r="I18" s="6">
        <f t="shared" si="1"/>
        <v>43.45</v>
      </c>
      <c r="J18" s="6">
        <f t="shared" si="2"/>
        <v>73.15</v>
      </c>
      <c r="K18" s="7">
        <v>13</v>
      </c>
    </row>
    <row r="19" spans="1:11" ht="14.25">
      <c r="A19" s="13"/>
      <c r="B19" s="3" t="s">
        <v>91</v>
      </c>
      <c r="C19" s="3" t="s">
        <v>65</v>
      </c>
      <c r="D19" s="3" t="s">
        <v>92</v>
      </c>
      <c r="E19" s="3">
        <v>46</v>
      </c>
      <c r="F19" s="3">
        <v>72.5</v>
      </c>
      <c r="G19" s="3">
        <f t="shared" si="0"/>
        <v>28.299999999999997</v>
      </c>
      <c r="H19" s="6">
        <v>88.9</v>
      </c>
      <c r="I19" s="6">
        <f t="shared" si="1"/>
        <v>44.45</v>
      </c>
      <c r="J19" s="6">
        <f t="shared" si="2"/>
        <v>72.75</v>
      </c>
      <c r="K19" s="7">
        <v>14</v>
      </c>
    </row>
    <row r="20" spans="1:11" ht="14.25">
      <c r="A20" s="13"/>
      <c r="B20" s="3" t="s">
        <v>93</v>
      </c>
      <c r="C20" s="3" t="s">
        <v>65</v>
      </c>
      <c r="D20" s="3" t="s">
        <v>94</v>
      </c>
      <c r="E20" s="3">
        <v>52</v>
      </c>
      <c r="F20" s="3">
        <v>68.5</v>
      </c>
      <c r="G20" s="3">
        <f t="shared" si="0"/>
        <v>29.3</v>
      </c>
      <c r="H20" s="6">
        <v>86.6</v>
      </c>
      <c r="I20" s="6">
        <f t="shared" si="1"/>
        <v>43.3</v>
      </c>
      <c r="J20" s="6">
        <f t="shared" si="2"/>
        <v>72.6</v>
      </c>
      <c r="K20" s="7">
        <v>15</v>
      </c>
    </row>
    <row r="21" spans="1:11" ht="14.25">
      <c r="A21" s="13"/>
      <c r="B21" s="3" t="s">
        <v>95</v>
      </c>
      <c r="C21" s="3" t="s">
        <v>65</v>
      </c>
      <c r="D21" s="3" t="s">
        <v>96</v>
      </c>
      <c r="E21" s="3">
        <v>48</v>
      </c>
      <c r="F21" s="3">
        <v>70.5</v>
      </c>
      <c r="G21" s="3">
        <f t="shared" si="0"/>
        <v>28.5</v>
      </c>
      <c r="H21" s="6">
        <v>87.8</v>
      </c>
      <c r="I21" s="6">
        <f t="shared" si="1"/>
        <v>43.9</v>
      </c>
      <c r="J21" s="6">
        <f t="shared" si="2"/>
        <v>72.4</v>
      </c>
      <c r="K21" s="7">
        <v>16</v>
      </c>
    </row>
    <row r="22" spans="1:11" ht="14.25">
      <c r="A22" s="13"/>
      <c r="B22" s="3" t="s">
        <v>97</v>
      </c>
      <c r="C22" s="3" t="s">
        <v>65</v>
      </c>
      <c r="D22" s="3" t="s">
        <v>98</v>
      </c>
      <c r="E22" s="3">
        <v>50</v>
      </c>
      <c r="F22" s="3">
        <v>69.5</v>
      </c>
      <c r="G22" s="3">
        <f t="shared" si="0"/>
        <v>28.9</v>
      </c>
      <c r="H22" s="6">
        <v>86.98</v>
      </c>
      <c r="I22" s="6">
        <f t="shared" si="1"/>
        <v>43.49</v>
      </c>
      <c r="J22" s="6">
        <f t="shared" si="2"/>
        <v>72.39</v>
      </c>
      <c r="K22" s="7">
        <v>17</v>
      </c>
    </row>
    <row r="23" spans="1:11" ht="14.25">
      <c r="A23" s="13"/>
      <c r="B23" s="3" t="s">
        <v>99</v>
      </c>
      <c r="C23" s="3" t="s">
        <v>65</v>
      </c>
      <c r="D23" s="3" t="s">
        <v>100</v>
      </c>
      <c r="E23" s="3">
        <v>51</v>
      </c>
      <c r="F23" s="3">
        <v>68.5</v>
      </c>
      <c r="G23" s="3">
        <f t="shared" si="0"/>
        <v>29</v>
      </c>
      <c r="H23" s="6">
        <v>86.7</v>
      </c>
      <c r="I23" s="6">
        <f t="shared" si="1"/>
        <v>43.35</v>
      </c>
      <c r="J23" s="6">
        <f t="shared" si="2"/>
        <v>72.35</v>
      </c>
      <c r="K23" s="7">
        <v>18</v>
      </c>
    </row>
    <row r="24" spans="1:11" ht="14.25">
      <c r="A24" s="13"/>
      <c r="B24" s="3" t="s">
        <v>101</v>
      </c>
      <c r="C24" s="3" t="s">
        <v>65</v>
      </c>
      <c r="D24" s="3" t="s">
        <v>102</v>
      </c>
      <c r="E24" s="3">
        <v>49</v>
      </c>
      <c r="F24" s="3">
        <v>68</v>
      </c>
      <c r="G24" s="3">
        <f t="shared" si="0"/>
        <v>28.3</v>
      </c>
      <c r="H24" s="6">
        <v>87.92</v>
      </c>
      <c r="I24" s="6">
        <f t="shared" si="1"/>
        <v>43.96</v>
      </c>
      <c r="J24" s="6">
        <f t="shared" si="2"/>
        <v>72.26</v>
      </c>
      <c r="K24" s="7">
        <v>19</v>
      </c>
    </row>
    <row r="25" spans="1:11" ht="14.25">
      <c r="A25" s="13"/>
      <c r="B25" s="3" t="s">
        <v>103</v>
      </c>
      <c r="C25" s="3" t="s">
        <v>65</v>
      </c>
      <c r="D25" s="3" t="s">
        <v>104</v>
      </c>
      <c r="E25" s="3">
        <v>52</v>
      </c>
      <c r="F25" s="3">
        <v>64.5</v>
      </c>
      <c r="G25" s="3">
        <f t="shared" si="0"/>
        <v>28.5</v>
      </c>
      <c r="H25" s="6">
        <v>87.36</v>
      </c>
      <c r="I25" s="6">
        <f t="shared" si="1"/>
        <v>43.68</v>
      </c>
      <c r="J25" s="6">
        <f t="shared" si="2"/>
        <v>72.18</v>
      </c>
      <c r="K25" s="7">
        <v>20</v>
      </c>
    </row>
    <row r="26" spans="1:11" ht="14.25">
      <c r="A26" s="13"/>
      <c r="B26" s="3" t="s">
        <v>105</v>
      </c>
      <c r="C26" s="3">
        <v>9200101</v>
      </c>
      <c r="D26" s="10">
        <v>9041420010429</v>
      </c>
      <c r="E26" s="5">
        <v>51</v>
      </c>
      <c r="F26" s="5">
        <v>64</v>
      </c>
      <c r="G26" s="5">
        <v>28.1</v>
      </c>
      <c r="H26" s="6">
        <v>87.5</v>
      </c>
      <c r="I26" s="6">
        <f t="shared" si="1"/>
        <v>43.75</v>
      </c>
      <c r="J26" s="6">
        <f t="shared" si="2"/>
        <v>71.85</v>
      </c>
      <c r="K26" s="7">
        <v>21</v>
      </c>
    </row>
    <row r="27" spans="1:11" ht="14.25">
      <c r="A27" s="13"/>
      <c r="B27" s="3" t="s">
        <v>106</v>
      </c>
      <c r="C27" s="3" t="s">
        <v>65</v>
      </c>
      <c r="D27" s="3" t="s">
        <v>107</v>
      </c>
      <c r="E27" s="3">
        <v>50</v>
      </c>
      <c r="F27" s="3">
        <v>67.5</v>
      </c>
      <c r="G27" s="3">
        <f aca="true" t="shared" si="3" ref="G27:G58">E27*0.3+F27*0.2</f>
        <v>28.5</v>
      </c>
      <c r="H27" s="6">
        <v>86.3</v>
      </c>
      <c r="I27" s="6">
        <f t="shared" si="1"/>
        <v>43.15</v>
      </c>
      <c r="J27" s="6">
        <f t="shared" si="2"/>
        <v>71.65</v>
      </c>
      <c r="K27" s="7">
        <v>22</v>
      </c>
    </row>
    <row r="28" spans="1:11" ht="14.25">
      <c r="A28" s="13"/>
      <c r="B28" s="3" t="s">
        <v>108</v>
      </c>
      <c r="C28" s="3" t="s">
        <v>65</v>
      </c>
      <c r="D28" s="3" t="s">
        <v>109</v>
      </c>
      <c r="E28" s="3">
        <v>51</v>
      </c>
      <c r="F28" s="3">
        <v>65</v>
      </c>
      <c r="G28" s="3">
        <f t="shared" si="3"/>
        <v>28.299999999999997</v>
      </c>
      <c r="H28" s="6">
        <v>0</v>
      </c>
      <c r="I28" s="6">
        <f t="shared" si="1"/>
        <v>0</v>
      </c>
      <c r="J28" s="6">
        <f t="shared" si="2"/>
        <v>28.299999999999997</v>
      </c>
      <c r="K28" s="7">
        <v>23</v>
      </c>
    </row>
    <row r="29" spans="1:11" ht="14.25">
      <c r="A29" s="13" t="s">
        <v>110</v>
      </c>
      <c r="B29" s="3" t="s">
        <v>111</v>
      </c>
      <c r="C29" s="3" t="s">
        <v>112</v>
      </c>
      <c r="D29" s="3" t="s">
        <v>113</v>
      </c>
      <c r="E29" s="3">
        <v>55</v>
      </c>
      <c r="F29" s="3">
        <v>76</v>
      </c>
      <c r="G29" s="3">
        <f t="shared" si="3"/>
        <v>31.700000000000003</v>
      </c>
      <c r="H29" s="6">
        <v>87.06</v>
      </c>
      <c r="I29" s="6">
        <f aca="true" t="shared" si="4" ref="I29:I73">H29*0.5</f>
        <v>43.53</v>
      </c>
      <c r="J29" s="6">
        <f aca="true" t="shared" si="5" ref="J29:J73">G29+I29</f>
        <v>75.23</v>
      </c>
      <c r="K29" s="6">
        <v>1</v>
      </c>
    </row>
    <row r="30" spans="1:11" ht="14.25">
      <c r="A30" s="13"/>
      <c r="B30" s="3" t="s">
        <v>114</v>
      </c>
      <c r="C30" s="3" t="s">
        <v>112</v>
      </c>
      <c r="D30" s="3" t="s">
        <v>115</v>
      </c>
      <c r="E30" s="3">
        <v>58</v>
      </c>
      <c r="F30" s="3">
        <v>62.5</v>
      </c>
      <c r="G30" s="3">
        <f t="shared" si="3"/>
        <v>29.9</v>
      </c>
      <c r="H30" s="6">
        <v>89.9</v>
      </c>
      <c r="I30" s="6">
        <f t="shared" si="4"/>
        <v>44.95</v>
      </c>
      <c r="J30" s="6">
        <f t="shared" si="5"/>
        <v>74.85</v>
      </c>
      <c r="K30" s="6">
        <v>2</v>
      </c>
    </row>
    <row r="31" spans="1:11" ht="14.25">
      <c r="A31" s="13"/>
      <c r="B31" s="3" t="s">
        <v>116</v>
      </c>
      <c r="C31" s="3" t="s">
        <v>112</v>
      </c>
      <c r="D31" s="3" t="s">
        <v>117</v>
      </c>
      <c r="E31" s="3">
        <v>57</v>
      </c>
      <c r="F31" s="3">
        <v>64</v>
      </c>
      <c r="G31" s="3">
        <f t="shared" si="3"/>
        <v>29.9</v>
      </c>
      <c r="H31" s="6">
        <v>89.64</v>
      </c>
      <c r="I31" s="6">
        <f t="shared" si="4"/>
        <v>44.82</v>
      </c>
      <c r="J31" s="6">
        <f t="shared" si="5"/>
        <v>74.72</v>
      </c>
      <c r="K31" s="6">
        <v>3</v>
      </c>
    </row>
    <row r="32" spans="1:11" ht="14.25">
      <c r="A32" s="13"/>
      <c r="B32" s="3" t="s">
        <v>118</v>
      </c>
      <c r="C32" s="3" t="s">
        <v>112</v>
      </c>
      <c r="D32" s="3" t="s">
        <v>119</v>
      </c>
      <c r="E32" s="3">
        <v>49</v>
      </c>
      <c r="F32" s="3">
        <v>73</v>
      </c>
      <c r="G32" s="3">
        <f t="shared" si="3"/>
        <v>29.3</v>
      </c>
      <c r="H32" s="6">
        <v>90.62</v>
      </c>
      <c r="I32" s="6">
        <f t="shared" si="4"/>
        <v>45.31</v>
      </c>
      <c r="J32" s="6">
        <f t="shared" si="5"/>
        <v>74.61</v>
      </c>
      <c r="K32" s="6">
        <v>4</v>
      </c>
    </row>
    <row r="33" spans="1:11" ht="14.25">
      <c r="A33" s="13"/>
      <c r="B33" s="3" t="s">
        <v>120</v>
      </c>
      <c r="C33" s="3" t="s">
        <v>112</v>
      </c>
      <c r="D33" s="3" t="s">
        <v>121</v>
      </c>
      <c r="E33" s="3">
        <v>52</v>
      </c>
      <c r="F33" s="3">
        <v>69</v>
      </c>
      <c r="G33" s="3">
        <f t="shared" si="3"/>
        <v>29.4</v>
      </c>
      <c r="H33" s="6">
        <v>90</v>
      </c>
      <c r="I33" s="6">
        <f t="shared" si="4"/>
        <v>45</v>
      </c>
      <c r="J33" s="6">
        <f t="shared" si="5"/>
        <v>74.4</v>
      </c>
      <c r="K33" s="6">
        <v>5</v>
      </c>
    </row>
    <row r="34" spans="1:11" ht="14.25">
      <c r="A34" s="13"/>
      <c r="B34" s="3" t="s">
        <v>122</v>
      </c>
      <c r="C34" s="3" t="s">
        <v>112</v>
      </c>
      <c r="D34" s="3" t="s">
        <v>123</v>
      </c>
      <c r="E34" s="3">
        <v>50</v>
      </c>
      <c r="F34" s="3">
        <v>74</v>
      </c>
      <c r="G34" s="3">
        <f t="shared" si="3"/>
        <v>29.8</v>
      </c>
      <c r="H34" s="6">
        <v>88.72</v>
      </c>
      <c r="I34" s="6">
        <f t="shared" si="4"/>
        <v>44.36</v>
      </c>
      <c r="J34" s="6">
        <f t="shared" si="5"/>
        <v>74.16</v>
      </c>
      <c r="K34" s="6">
        <v>6</v>
      </c>
    </row>
    <row r="35" spans="1:11" ht="14.25">
      <c r="A35" s="13"/>
      <c r="B35" s="3" t="s">
        <v>124</v>
      </c>
      <c r="C35" s="3" t="s">
        <v>112</v>
      </c>
      <c r="D35" s="3" t="s">
        <v>125</v>
      </c>
      <c r="E35" s="3">
        <v>54</v>
      </c>
      <c r="F35" s="3">
        <v>62</v>
      </c>
      <c r="G35" s="3">
        <f t="shared" si="3"/>
        <v>28.6</v>
      </c>
      <c r="H35" s="6">
        <v>90.9</v>
      </c>
      <c r="I35" s="6">
        <f t="shared" si="4"/>
        <v>45.45</v>
      </c>
      <c r="J35" s="6">
        <f t="shared" si="5"/>
        <v>74.05000000000001</v>
      </c>
      <c r="K35" s="6">
        <v>7</v>
      </c>
    </row>
    <row r="36" spans="1:11" ht="14.25">
      <c r="A36" s="13"/>
      <c r="B36" s="3" t="s">
        <v>126</v>
      </c>
      <c r="C36" s="3" t="s">
        <v>112</v>
      </c>
      <c r="D36" s="3" t="s">
        <v>127</v>
      </c>
      <c r="E36" s="3">
        <v>54</v>
      </c>
      <c r="F36" s="3">
        <v>65.5</v>
      </c>
      <c r="G36" s="3">
        <f t="shared" si="3"/>
        <v>29.3</v>
      </c>
      <c r="H36" s="6">
        <v>89.3</v>
      </c>
      <c r="I36" s="6">
        <f t="shared" si="4"/>
        <v>44.65</v>
      </c>
      <c r="J36" s="6">
        <f t="shared" si="5"/>
        <v>73.95</v>
      </c>
      <c r="K36" s="6">
        <v>8</v>
      </c>
    </row>
    <row r="37" spans="1:11" ht="14.25">
      <c r="A37" s="13"/>
      <c r="B37" s="3" t="s">
        <v>128</v>
      </c>
      <c r="C37" s="3" t="s">
        <v>112</v>
      </c>
      <c r="D37" s="3" t="s">
        <v>129</v>
      </c>
      <c r="E37" s="3">
        <v>54</v>
      </c>
      <c r="F37" s="3">
        <v>61.5</v>
      </c>
      <c r="G37" s="3">
        <f t="shared" si="3"/>
        <v>28.5</v>
      </c>
      <c r="H37" s="6">
        <v>90.84</v>
      </c>
      <c r="I37" s="6">
        <f t="shared" si="4"/>
        <v>45.42</v>
      </c>
      <c r="J37" s="6">
        <f t="shared" si="5"/>
        <v>73.92</v>
      </c>
      <c r="K37" s="6">
        <v>9</v>
      </c>
    </row>
    <row r="38" spans="1:11" ht="14.25">
      <c r="A38" s="13"/>
      <c r="B38" s="3" t="s">
        <v>130</v>
      </c>
      <c r="C38" s="3" t="s">
        <v>112</v>
      </c>
      <c r="D38" s="3" t="s">
        <v>131</v>
      </c>
      <c r="E38" s="3">
        <v>54</v>
      </c>
      <c r="F38" s="3">
        <v>64</v>
      </c>
      <c r="G38" s="3">
        <f t="shared" si="3"/>
        <v>29</v>
      </c>
      <c r="H38" s="6">
        <v>89.66</v>
      </c>
      <c r="I38" s="6">
        <f t="shared" si="4"/>
        <v>44.83</v>
      </c>
      <c r="J38" s="6">
        <f t="shared" si="5"/>
        <v>73.83</v>
      </c>
      <c r="K38" s="6">
        <v>10</v>
      </c>
    </row>
    <row r="39" spans="1:11" ht="14.25">
      <c r="A39" s="13"/>
      <c r="B39" s="3" t="s">
        <v>132</v>
      </c>
      <c r="C39" s="3" t="s">
        <v>112</v>
      </c>
      <c r="D39" s="3" t="s">
        <v>133</v>
      </c>
      <c r="E39" s="3">
        <v>48</v>
      </c>
      <c r="F39" s="3">
        <v>73</v>
      </c>
      <c r="G39" s="3">
        <f t="shared" si="3"/>
        <v>29</v>
      </c>
      <c r="H39" s="6">
        <v>89.46</v>
      </c>
      <c r="I39" s="6">
        <f t="shared" si="4"/>
        <v>44.73</v>
      </c>
      <c r="J39" s="6">
        <f t="shared" si="5"/>
        <v>73.72999999999999</v>
      </c>
      <c r="K39" s="6">
        <v>11</v>
      </c>
    </row>
    <row r="40" spans="1:11" ht="14.25">
      <c r="A40" s="13"/>
      <c r="B40" s="3" t="s">
        <v>134</v>
      </c>
      <c r="C40" s="3" t="s">
        <v>112</v>
      </c>
      <c r="D40" s="3" t="s">
        <v>135</v>
      </c>
      <c r="E40" s="3">
        <v>51</v>
      </c>
      <c r="F40" s="3">
        <v>66.5</v>
      </c>
      <c r="G40" s="3">
        <f t="shared" si="3"/>
        <v>28.6</v>
      </c>
      <c r="H40" s="6">
        <v>90.18</v>
      </c>
      <c r="I40" s="6">
        <f t="shared" si="4"/>
        <v>45.09</v>
      </c>
      <c r="J40" s="6">
        <f t="shared" si="5"/>
        <v>73.69</v>
      </c>
      <c r="K40" s="6">
        <v>12</v>
      </c>
    </row>
    <row r="41" spans="1:11" ht="14.25">
      <c r="A41" s="13"/>
      <c r="B41" s="3" t="s">
        <v>136</v>
      </c>
      <c r="C41" s="3" t="s">
        <v>112</v>
      </c>
      <c r="D41" s="3" t="s">
        <v>137</v>
      </c>
      <c r="E41" s="3">
        <v>49</v>
      </c>
      <c r="F41" s="3">
        <v>70</v>
      </c>
      <c r="G41" s="3">
        <f t="shared" si="3"/>
        <v>28.7</v>
      </c>
      <c r="H41" s="6">
        <v>89.74</v>
      </c>
      <c r="I41" s="6">
        <f t="shared" si="4"/>
        <v>44.87</v>
      </c>
      <c r="J41" s="6">
        <f t="shared" si="5"/>
        <v>73.57</v>
      </c>
      <c r="K41" s="6">
        <v>13</v>
      </c>
    </row>
    <row r="42" spans="1:11" ht="14.25">
      <c r="A42" s="13"/>
      <c r="B42" s="3" t="s">
        <v>138</v>
      </c>
      <c r="C42" s="3" t="s">
        <v>112</v>
      </c>
      <c r="D42" s="3" t="s">
        <v>139</v>
      </c>
      <c r="E42" s="3">
        <v>51</v>
      </c>
      <c r="F42" s="3">
        <v>60</v>
      </c>
      <c r="G42" s="3">
        <f t="shared" si="3"/>
        <v>27.299999999999997</v>
      </c>
      <c r="H42" s="6">
        <v>92.46</v>
      </c>
      <c r="I42" s="6">
        <f t="shared" si="4"/>
        <v>46.23</v>
      </c>
      <c r="J42" s="6">
        <f t="shared" si="5"/>
        <v>73.53</v>
      </c>
      <c r="K42" s="6">
        <v>14</v>
      </c>
    </row>
    <row r="43" spans="1:11" ht="14.25">
      <c r="A43" s="13"/>
      <c r="B43" s="3" t="s">
        <v>140</v>
      </c>
      <c r="C43" s="3" t="s">
        <v>112</v>
      </c>
      <c r="D43" s="3" t="s">
        <v>141</v>
      </c>
      <c r="E43" s="3">
        <v>52</v>
      </c>
      <c r="F43" s="3">
        <v>66</v>
      </c>
      <c r="G43" s="3">
        <f t="shared" si="3"/>
        <v>28.8</v>
      </c>
      <c r="H43" s="6">
        <v>89.32</v>
      </c>
      <c r="I43" s="6">
        <f t="shared" si="4"/>
        <v>44.66</v>
      </c>
      <c r="J43" s="6">
        <f t="shared" si="5"/>
        <v>73.46</v>
      </c>
      <c r="K43" s="6">
        <v>15</v>
      </c>
    </row>
    <row r="44" spans="1:11" ht="14.25">
      <c r="A44" s="13"/>
      <c r="B44" s="3" t="s">
        <v>142</v>
      </c>
      <c r="C44" s="3" t="s">
        <v>112</v>
      </c>
      <c r="D44" s="3" t="s">
        <v>143</v>
      </c>
      <c r="E44" s="3">
        <v>47</v>
      </c>
      <c r="F44" s="3">
        <v>70</v>
      </c>
      <c r="G44" s="3">
        <f t="shared" si="3"/>
        <v>28.1</v>
      </c>
      <c r="H44" s="6">
        <v>90.6</v>
      </c>
      <c r="I44" s="6">
        <f t="shared" si="4"/>
        <v>45.3</v>
      </c>
      <c r="J44" s="6">
        <f t="shared" si="5"/>
        <v>73.4</v>
      </c>
      <c r="K44" s="6">
        <v>16</v>
      </c>
    </row>
    <row r="45" spans="1:11" ht="14.25">
      <c r="A45" s="13"/>
      <c r="B45" s="3" t="s">
        <v>144</v>
      </c>
      <c r="C45" s="3" t="s">
        <v>112</v>
      </c>
      <c r="D45" s="3" t="s">
        <v>145</v>
      </c>
      <c r="E45" s="3">
        <v>52</v>
      </c>
      <c r="F45" s="3">
        <v>66</v>
      </c>
      <c r="G45" s="3">
        <f t="shared" si="3"/>
        <v>28.8</v>
      </c>
      <c r="H45" s="6">
        <v>89.18</v>
      </c>
      <c r="I45" s="6">
        <f t="shared" si="4"/>
        <v>44.59</v>
      </c>
      <c r="J45" s="6">
        <f t="shared" si="5"/>
        <v>73.39</v>
      </c>
      <c r="K45" s="6">
        <v>17</v>
      </c>
    </row>
    <row r="46" spans="1:11" ht="14.25">
      <c r="A46" s="13"/>
      <c r="B46" s="3" t="s">
        <v>146</v>
      </c>
      <c r="C46" s="3" t="s">
        <v>112</v>
      </c>
      <c r="D46" s="3" t="s">
        <v>147</v>
      </c>
      <c r="E46" s="3">
        <v>48</v>
      </c>
      <c r="F46" s="3">
        <v>71</v>
      </c>
      <c r="G46" s="3">
        <f t="shared" si="3"/>
        <v>28.6</v>
      </c>
      <c r="H46" s="6">
        <v>89.32</v>
      </c>
      <c r="I46" s="6">
        <f t="shared" si="4"/>
        <v>44.66</v>
      </c>
      <c r="J46" s="6">
        <f t="shared" si="5"/>
        <v>73.25999999999999</v>
      </c>
      <c r="K46" s="6">
        <v>18</v>
      </c>
    </row>
    <row r="47" spans="1:11" ht="14.25">
      <c r="A47" s="13"/>
      <c r="B47" s="3" t="s">
        <v>148</v>
      </c>
      <c r="C47" s="3" t="s">
        <v>112</v>
      </c>
      <c r="D47" s="3" t="s">
        <v>149</v>
      </c>
      <c r="E47" s="3">
        <v>54</v>
      </c>
      <c r="F47" s="3">
        <v>62</v>
      </c>
      <c r="G47" s="3">
        <f t="shared" si="3"/>
        <v>28.6</v>
      </c>
      <c r="H47" s="6">
        <v>89.2</v>
      </c>
      <c r="I47" s="6">
        <f t="shared" si="4"/>
        <v>44.6</v>
      </c>
      <c r="J47" s="6">
        <f t="shared" si="5"/>
        <v>73.2</v>
      </c>
      <c r="K47" s="6">
        <v>19</v>
      </c>
    </row>
    <row r="48" spans="1:11" ht="14.25">
      <c r="A48" s="13"/>
      <c r="B48" s="3" t="s">
        <v>150</v>
      </c>
      <c r="C48" s="3" t="s">
        <v>112</v>
      </c>
      <c r="D48" s="3" t="s">
        <v>151</v>
      </c>
      <c r="E48" s="3">
        <v>52</v>
      </c>
      <c r="F48" s="3">
        <v>67.5</v>
      </c>
      <c r="G48" s="3">
        <f t="shared" si="3"/>
        <v>29.1</v>
      </c>
      <c r="H48" s="6">
        <v>88</v>
      </c>
      <c r="I48" s="6">
        <f t="shared" si="4"/>
        <v>44</v>
      </c>
      <c r="J48" s="6">
        <f t="shared" si="5"/>
        <v>73.1</v>
      </c>
      <c r="K48" s="6">
        <v>20</v>
      </c>
    </row>
    <row r="49" spans="1:11" ht="14.25">
      <c r="A49" s="13"/>
      <c r="B49" s="3" t="s">
        <v>152</v>
      </c>
      <c r="C49" s="3" t="s">
        <v>112</v>
      </c>
      <c r="D49" s="3" t="s">
        <v>153</v>
      </c>
      <c r="E49" s="3">
        <v>56</v>
      </c>
      <c r="F49" s="3">
        <v>52.5</v>
      </c>
      <c r="G49" s="3">
        <f t="shared" si="3"/>
        <v>27.3</v>
      </c>
      <c r="H49" s="6">
        <v>91.46</v>
      </c>
      <c r="I49" s="6">
        <f t="shared" si="4"/>
        <v>45.73</v>
      </c>
      <c r="J49" s="6">
        <f t="shared" si="5"/>
        <v>73.03</v>
      </c>
      <c r="K49" s="6">
        <v>21</v>
      </c>
    </row>
    <row r="50" spans="1:11" ht="14.25">
      <c r="A50" s="13"/>
      <c r="B50" s="3" t="s">
        <v>154</v>
      </c>
      <c r="C50" s="3" t="s">
        <v>112</v>
      </c>
      <c r="D50" s="3" t="s">
        <v>155</v>
      </c>
      <c r="E50" s="3">
        <v>52</v>
      </c>
      <c r="F50" s="3">
        <v>62.5</v>
      </c>
      <c r="G50" s="3">
        <f t="shared" si="3"/>
        <v>28.1</v>
      </c>
      <c r="H50" s="6">
        <v>89.6</v>
      </c>
      <c r="I50" s="6">
        <f t="shared" si="4"/>
        <v>44.8</v>
      </c>
      <c r="J50" s="6">
        <f t="shared" si="5"/>
        <v>72.9</v>
      </c>
      <c r="K50" s="6">
        <v>22</v>
      </c>
    </row>
    <row r="51" spans="1:11" ht="14.25">
      <c r="A51" s="13"/>
      <c r="B51" s="3" t="s">
        <v>156</v>
      </c>
      <c r="C51" s="3" t="s">
        <v>112</v>
      </c>
      <c r="D51" s="3" t="s">
        <v>157</v>
      </c>
      <c r="E51" s="3">
        <v>49</v>
      </c>
      <c r="F51" s="3">
        <v>63</v>
      </c>
      <c r="G51" s="3">
        <f t="shared" si="3"/>
        <v>27.3</v>
      </c>
      <c r="H51" s="6">
        <v>91.04</v>
      </c>
      <c r="I51" s="6">
        <f t="shared" si="4"/>
        <v>45.52</v>
      </c>
      <c r="J51" s="6">
        <f t="shared" si="5"/>
        <v>72.82000000000001</v>
      </c>
      <c r="K51" s="6">
        <v>23</v>
      </c>
    </row>
    <row r="52" spans="1:11" ht="14.25">
      <c r="A52" s="13"/>
      <c r="B52" s="3" t="s">
        <v>158</v>
      </c>
      <c r="C52" s="3" t="s">
        <v>112</v>
      </c>
      <c r="D52" s="3" t="s">
        <v>159</v>
      </c>
      <c r="E52" s="3">
        <v>50</v>
      </c>
      <c r="F52" s="3">
        <v>61</v>
      </c>
      <c r="G52" s="3">
        <f t="shared" si="3"/>
        <v>27.200000000000003</v>
      </c>
      <c r="H52" s="6">
        <v>91.22</v>
      </c>
      <c r="I52" s="6">
        <f t="shared" si="4"/>
        <v>45.61</v>
      </c>
      <c r="J52" s="6">
        <f t="shared" si="5"/>
        <v>72.81</v>
      </c>
      <c r="K52" s="6">
        <v>24</v>
      </c>
    </row>
    <row r="53" spans="1:11" ht="14.25">
      <c r="A53" s="13"/>
      <c r="B53" s="3" t="s">
        <v>160</v>
      </c>
      <c r="C53" s="3" t="s">
        <v>112</v>
      </c>
      <c r="D53" s="3" t="s">
        <v>161</v>
      </c>
      <c r="E53" s="3">
        <v>51</v>
      </c>
      <c r="F53" s="3">
        <v>64</v>
      </c>
      <c r="G53" s="3">
        <f t="shared" si="3"/>
        <v>28.1</v>
      </c>
      <c r="H53" s="6">
        <v>89.3</v>
      </c>
      <c r="I53" s="6">
        <f t="shared" si="4"/>
        <v>44.65</v>
      </c>
      <c r="J53" s="6">
        <f t="shared" si="5"/>
        <v>72.75</v>
      </c>
      <c r="K53" s="6">
        <v>25</v>
      </c>
    </row>
    <row r="54" spans="1:11" ht="14.25">
      <c r="A54" s="13"/>
      <c r="B54" s="3" t="s">
        <v>162</v>
      </c>
      <c r="C54" s="3" t="s">
        <v>112</v>
      </c>
      <c r="D54" s="3" t="s">
        <v>163</v>
      </c>
      <c r="E54" s="3">
        <v>49</v>
      </c>
      <c r="F54" s="3">
        <v>69.5</v>
      </c>
      <c r="G54" s="3">
        <f t="shared" si="3"/>
        <v>28.6</v>
      </c>
      <c r="H54" s="6">
        <v>88.24</v>
      </c>
      <c r="I54" s="6">
        <f t="shared" si="4"/>
        <v>44.12</v>
      </c>
      <c r="J54" s="6">
        <f t="shared" si="5"/>
        <v>72.72</v>
      </c>
      <c r="K54" s="6">
        <v>26</v>
      </c>
    </row>
    <row r="55" spans="1:11" ht="14.25">
      <c r="A55" s="13"/>
      <c r="B55" s="3" t="s">
        <v>164</v>
      </c>
      <c r="C55" s="3" t="s">
        <v>112</v>
      </c>
      <c r="D55" s="3" t="s">
        <v>165</v>
      </c>
      <c r="E55" s="3">
        <v>53</v>
      </c>
      <c r="F55" s="3">
        <v>67</v>
      </c>
      <c r="G55" s="3">
        <f t="shared" si="3"/>
        <v>29.299999999999997</v>
      </c>
      <c r="H55" s="6">
        <v>86.5</v>
      </c>
      <c r="I55" s="6">
        <f t="shared" si="4"/>
        <v>43.25</v>
      </c>
      <c r="J55" s="6">
        <f t="shared" si="5"/>
        <v>72.55</v>
      </c>
      <c r="K55" s="6">
        <v>27</v>
      </c>
    </row>
    <row r="56" spans="1:11" ht="14.25">
      <c r="A56" s="13"/>
      <c r="B56" s="3" t="s">
        <v>166</v>
      </c>
      <c r="C56" s="3" t="s">
        <v>112</v>
      </c>
      <c r="D56" s="3" t="s">
        <v>167</v>
      </c>
      <c r="E56" s="3">
        <v>55</v>
      </c>
      <c r="F56" s="3">
        <v>60</v>
      </c>
      <c r="G56" s="3">
        <f t="shared" si="3"/>
        <v>28.5</v>
      </c>
      <c r="H56" s="6">
        <v>87.96</v>
      </c>
      <c r="I56" s="6">
        <f t="shared" si="4"/>
        <v>43.98</v>
      </c>
      <c r="J56" s="6">
        <f t="shared" si="5"/>
        <v>72.47999999999999</v>
      </c>
      <c r="K56" s="6">
        <v>28</v>
      </c>
    </row>
    <row r="57" spans="1:11" ht="14.25">
      <c r="A57" s="13"/>
      <c r="B57" s="3" t="s">
        <v>168</v>
      </c>
      <c r="C57" s="3" t="s">
        <v>112</v>
      </c>
      <c r="D57" s="3" t="s">
        <v>169</v>
      </c>
      <c r="E57" s="3">
        <v>55</v>
      </c>
      <c r="F57" s="3">
        <v>62</v>
      </c>
      <c r="G57" s="3">
        <f t="shared" si="3"/>
        <v>28.9</v>
      </c>
      <c r="H57" s="6">
        <v>86.94</v>
      </c>
      <c r="I57" s="6">
        <f t="shared" si="4"/>
        <v>43.47</v>
      </c>
      <c r="J57" s="6">
        <f t="shared" si="5"/>
        <v>72.37</v>
      </c>
      <c r="K57" s="6">
        <v>29</v>
      </c>
    </row>
    <row r="58" spans="1:11" ht="14.25">
      <c r="A58" s="13"/>
      <c r="B58" s="3" t="s">
        <v>170</v>
      </c>
      <c r="C58" s="3" t="s">
        <v>112</v>
      </c>
      <c r="D58" s="3" t="s">
        <v>171</v>
      </c>
      <c r="E58" s="3">
        <v>48</v>
      </c>
      <c r="F58" s="3">
        <v>65</v>
      </c>
      <c r="G58" s="3">
        <f t="shared" si="3"/>
        <v>27.4</v>
      </c>
      <c r="H58" s="6">
        <v>89.56</v>
      </c>
      <c r="I58" s="6">
        <f t="shared" si="4"/>
        <v>44.78</v>
      </c>
      <c r="J58" s="6">
        <f t="shared" si="5"/>
        <v>72.18</v>
      </c>
      <c r="K58" s="6">
        <v>30</v>
      </c>
    </row>
    <row r="59" spans="1:11" ht="14.25">
      <c r="A59" s="13"/>
      <c r="B59" s="3" t="s">
        <v>172</v>
      </c>
      <c r="C59" s="3" t="s">
        <v>112</v>
      </c>
      <c r="D59" s="3" t="s">
        <v>173</v>
      </c>
      <c r="E59" s="3">
        <v>49</v>
      </c>
      <c r="F59" s="3">
        <v>62.5</v>
      </c>
      <c r="G59" s="3">
        <f aca="true" t="shared" si="6" ref="G59:G88">E59*0.3+F59*0.2</f>
        <v>27.2</v>
      </c>
      <c r="H59" s="6">
        <v>89.92</v>
      </c>
      <c r="I59" s="6">
        <f t="shared" si="4"/>
        <v>44.96</v>
      </c>
      <c r="J59" s="6">
        <f t="shared" si="5"/>
        <v>72.16</v>
      </c>
      <c r="K59" s="6">
        <v>31</v>
      </c>
    </row>
    <row r="60" spans="1:11" ht="14.25">
      <c r="A60" s="13"/>
      <c r="B60" s="3" t="s">
        <v>174</v>
      </c>
      <c r="C60" s="3" t="s">
        <v>112</v>
      </c>
      <c r="D60" s="3" t="s">
        <v>175</v>
      </c>
      <c r="E60" s="3">
        <v>52</v>
      </c>
      <c r="F60" s="3">
        <v>58</v>
      </c>
      <c r="G60" s="3">
        <f t="shared" si="6"/>
        <v>27.200000000000003</v>
      </c>
      <c r="H60" s="6">
        <v>89.82</v>
      </c>
      <c r="I60" s="6">
        <f t="shared" si="4"/>
        <v>44.91</v>
      </c>
      <c r="J60" s="6">
        <f t="shared" si="5"/>
        <v>72.11</v>
      </c>
      <c r="K60" s="6">
        <v>32</v>
      </c>
    </row>
    <row r="61" spans="1:11" ht="14.25">
      <c r="A61" s="13"/>
      <c r="B61" s="3" t="s">
        <v>176</v>
      </c>
      <c r="C61" s="3" t="s">
        <v>112</v>
      </c>
      <c r="D61" s="3" t="s">
        <v>177</v>
      </c>
      <c r="E61" s="3">
        <v>43</v>
      </c>
      <c r="F61" s="3">
        <v>73</v>
      </c>
      <c r="G61" s="3">
        <f t="shared" si="6"/>
        <v>27.5</v>
      </c>
      <c r="H61" s="6">
        <v>89.1</v>
      </c>
      <c r="I61" s="6">
        <f t="shared" si="4"/>
        <v>44.55</v>
      </c>
      <c r="J61" s="6">
        <f t="shared" si="5"/>
        <v>72.05</v>
      </c>
      <c r="K61" s="6">
        <v>33</v>
      </c>
    </row>
    <row r="62" spans="1:11" ht="14.25">
      <c r="A62" s="13"/>
      <c r="B62" s="8" t="s">
        <v>178</v>
      </c>
      <c r="C62" s="3" t="s">
        <v>112</v>
      </c>
      <c r="D62" s="3" t="s">
        <v>179</v>
      </c>
      <c r="E62" s="3">
        <v>50</v>
      </c>
      <c r="F62" s="3">
        <v>62</v>
      </c>
      <c r="G62" s="3">
        <f t="shared" si="6"/>
        <v>27.4</v>
      </c>
      <c r="H62" s="6">
        <v>89.22</v>
      </c>
      <c r="I62" s="6">
        <f t="shared" si="4"/>
        <v>44.61</v>
      </c>
      <c r="J62" s="6">
        <f t="shared" si="5"/>
        <v>72.00999999999999</v>
      </c>
      <c r="K62" s="6">
        <v>34</v>
      </c>
    </row>
    <row r="63" spans="1:11" ht="14.25">
      <c r="A63" s="13"/>
      <c r="B63" s="3" t="s">
        <v>180</v>
      </c>
      <c r="C63" s="3" t="s">
        <v>112</v>
      </c>
      <c r="D63" s="3" t="s">
        <v>181</v>
      </c>
      <c r="E63" s="3">
        <v>55</v>
      </c>
      <c r="F63" s="3">
        <v>57.5</v>
      </c>
      <c r="G63" s="3">
        <f t="shared" si="6"/>
        <v>28</v>
      </c>
      <c r="H63" s="6">
        <v>88</v>
      </c>
      <c r="I63" s="6">
        <f t="shared" si="4"/>
        <v>44</v>
      </c>
      <c r="J63" s="6">
        <f t="shared" si="5"/>
        <v>72</v>
      </c>
      <c r="K63" s="6">
        <v>35</v>
      </c>
    </row>
    <row r="64" spans="1:11" ht="14.25">
      <c r="A64" s="13"/>
      <c r="B64" s="3" t="s">
        <v>182</v>
      </c>
      <c r="C64" s="3" t="s">
        <v>112</v>
      </c>
      <c r="D64" s="3" t="s">
        <v>183</v>
      </c>
      <c r="E64" s="3">
        <v>45</v>
      </c>
      <c r="F64" s="3">
        <v>69</v>
      </c>
      <c r="G64" s="3">
        <f t="shared" si="6"/>
        <v>27.3</v>
      </c>
      <c r="H64" s="6">
        <v>89.16</v>
      </c>
      <c r="I64" s="6">
        <f t="shared" si="4"/>
        <v>44.58</v>
      </c>
      <c r="J64" s="6">
        <f t="shared" si="5"/>
        <v>71.88</v>
      </c>
      <c r="K64" s="6">
        <v>36</v>
      </c>
    </row>
    <row r="65" spans="1:11" ht="14.25">
      <c r="A65" s="13" t="s">
        <v>210</v>
      </c>
      <c r="B65" s="3" t="s">
        <v>184</v>
      </c>
      <c r="C65" s="3" t="s">
        <v>112</v>
      </c>
      <c r="D65" s="3" t="s">
        <v>185</v>
      </c>
      <c r="E65" s="3">
        <v>54</v>
      </c>
      <c r="F65" s="3">
        <v>55</v>
      </c>
      <c r="G65" s="3">
        <f t="shared" si="6"/>
        <v>27.2</v>
      </c>
      <c r="H65" s="6">
        <v>89.08</v>
      </c>
      <c r="I65" s="6">
        <f t="shared" si="4"/>
        <v>44.54</v>
      </c>
      <c r="J65" s="6">
        <f t="shared" si="5"/>
        <v>71.74</v>
      </c>
      <c r="K65" s="6">
        <v>37</v>
      </c>
    </row>
    <row r="66" spans="1:11" ht="14.25">
      <c r="A66" s="13"/>
      <c r="B66" s="3" t="s">
        <v>186</v>
      </c>
      <c r="C66" s="3" t="s">
        <v>112</v>
      </c>
      <c r="D66" s="3" t="s">
        <v>187</v>
      </c>
      <c r="E66" s="3">
        <v>49</v>
      </c>
      <c r="F66" s="3">
        <v>68</v>
      </c>
      <c r="G66" s="3">
        <f t="shared" si="6"/>
        <v>28.3</v>
      </c>
      <c r="H66" s="6">
        <v>86.3</v>
      </c>
      <c r="I66" s="6">
        <f t="shared" si="4"/>
        <v>43.15</v>
      </c>
      <c r="J66" s="6">
        <f t="shared" si="5"/>
        <v>71.45</v>
      </c>
      <c r="K66" s="6">
        <v>38</v>
      </c>
    </row>
    <row r="67" spans="1:11" ht="14.25">
      <c r="A67" s="13"/>
      <c r="B67" s="3" t="s">
        <v>188</v>
      </c>
      <c r="C67" s="3" t="s">
        <v>112</v>
      </c>
      <c r="D67" s="3" t="s">
        <v>189</v>
      </c>
      <c r="E67" s="3">
        <v>49</v>
      </c>
      <c r="F67" s="3">
        <v>65</v>
      </c>
      <c r="G67" s="3">
        <f t="shared" si="6"/>
        <v>27.7</v>
      </c>
      <c r="H67" s="6">
        <v>87.4</v>
      </c>
      <c r="I67" s="6">
        <f t="shared" si="4"/>
        <v>43.7</v>
      </c>
      <c r="J67" s="6">
        <f t="shared" si="5"/>
        <v>71.4</v>
      </c>
      <c r="K67" s="6">
        <v>39</v>
      </c>
    </row>
    <row r="68" spans="1:11" ht="14.25">
      <c r="A68" s="13"/>
      <c r="B68" s="3" t="s">
        <v>190</v>
      </c>
      <c r="C68" s="3" t="s">
        <v>112</v>
      </c>
      <c r="D68" s="3" t="s">
        <v>191</v>
      </c>
      <c r="E68" s="3">
        <v>52</v>
      </c>
      <c r="F68" s="3">
        <v>58.5</v>
      </c>
      <c r="G68" s="3">
        <f t="shared" si="6"/>
        <v>27.3</v>
      </c>
      <c r="H68" s="6">
        <v>87.16</v>
      </c>
      <c r="I68" s="6">
        <f t="shared" si="4"/>
        <v>43.58</v>
      </c>
      <c r="J68" s="6">
        <f t="shared" si="5"/>
        <v>70.88</v>
      </c>
      <c r="K68" s="6">
        <v>40</v>
      </c>
    </row>
    <row r="69" spans="1:11" ht="14.25">
      <c r="A69" s="13"/>
      <c r="B69" s="3" t="s">
        <v>192</v>
      </c>
      <c r="C69" s="3" t="s">
        <v>112</v>
      </c>
      <c r="D69" s="3" t="s">
        <v>193</v>
      </c>
      <c r="E69" s="3">
        <v>48</v>
      </c>
      <c r="F69" s="3">
        <v>65</v>
      </c>
      <c r="G69" s="3">
        <f t="shared" si="6"/>
        <v>27.4</v>
      </c>
      <c r="H69" s="6">
        <v>84.94</v>
      </c>
      <c r="I69" s="6">
        <f t="shared" si="4"/>
        <v>42.47</v>
      </c>
      <c r="J69" s="6">
        <f t="shared" si="5"/>
        <v>69.87</v>
      </c>
      <c r="K69" s="6">
        <v>41</v>
      </c>
    </row>
    <row r="70" spans="1:11" ht="14.25">
      <c r="A70" s="13"/>
      <c r="B70" s="3" t="s">
        <v>194</v>
      </c>
      <c r="C70" s="3" t="s">
        <v>112</v>
      </c>
      <c r="D70" s="3" t="s">
        <v>195</v>
      </c>
      <c r="E70" s="3">
        <v>47</v>
      </c>
      <c r="F70" s="3">
        <v>65.5</v>
      </c>
      <c r="G70" s="3">
        <f t="shared" si="6"/>
        <v>27.200000000000003</v>
      </c>
      <c r="H70" s="6">
        <v>84.6</v>
      </c>
      <c r="I70" s="6">
        <f t="shared" si="4"/>
        <v>42.3</v>
      </c>
      <c r="J70" s="6">
        <f t="shared" si="5"/>
        <v>69.5</v>
      </c>
      <c r="K70" s="6">
        <v>42</v>
      </c>
    </row>
    <row r="71" spans="1:11" ht="14.25">
      <c r="A71" s="13"/>
      <c r="B71" s="3" t="s">
        <v>196</v>
      </c>
      <c r="C71" s="3" t="s">
        <v>112</v>
      </c>
      <c r="D71" s="3" t="s">
        <v>197</v>
      </c>
      <c r="E71" s="3">
        <v>50</v>
      </c>
      <c r="F71" s="3">
        <v>67</v>
      </c>
      <c r="G71" s="3">
        <f t="shared" si="6"/>
        <v>28.4</v>
      </c>
      <c r="H71" s="6">
        <v>0</v>
      </c>
      <c r="I71" s="6">
        <f t="shared" si="4"/>
        <v>0</v>
      </c>
      <c r="J71" s="6">
        <f t="shared" si="5"/>
        <v>28.4</v>
      </c>
      <c r="K71" s="6">
        <v>43</v>
      </c>
    </row>
    <row r="72" spans="1:11" ht="14.25">
      <c r="A72" s="13"/>
      <c r="B72" s="3" t="s">
        <v>198</v>
      </c>
      <c r="C72" s="3" t="s">
        <v>112</v>
      </c>
      <c r="D72" s="3" t="s">
        <v>199</v>
      </c>
      <c r="E72" s="3">
        <v>54</v>
      </c>
      <c r="F72" s="3">
        <v>58.5</v>
      </c>
      <c r="G72" s="3">
        <f t="shared" si="6"/>
        <v>27.9</v>
      </c>
      <c r="H72" s="6">
        <v>0</v>
      </c>
      <c r="I72" s="6">
        <f t="shared" si="4"/>
        <v>0</v>
      </c>
      <c r="J72" s="6">
        <f t="shared" si="5"/>
        <v>27.9</v>
      </c>
      <c r="K72" s="6">
        <v>44</v>
      </c>
    </row>
    <row r="73" spans="1:11" ht="14.25">
      <c r="A73" s="13"/>
      <c r="B73" s="3" t="s">
        <v>200</v>
      </c>
      <c r="C73" s="3" t="s">
        <v>112</v>
      </c>
      <c r="D73" s="3" t="s">
        <v>201</v>
      </c>
      <c r="E73" s="3">
        <v>46</v>
      </c>
      <c r="F73" s="3">
        <v>68</v>
      </c>
      <c r="G73" s="3">
        <f t="shared" si="6"/>
        <v>27.4</v>
      </c>
      <c r="H73" s="6">
        <v>0</v>
      </c>
      <c r="I73" s="6">
        <f t="shared" si="4"/>
        <v>0</v>
      </c>
      <c r="J73" s="6">
        <f t="shared" si="5"/>
        <v>27.4</v>
      </c>
      <c r="K73" s="6">
        <v>45</v>
      </c>
    </row>
    <row r="74" spans="1:11" ht="14.25">
      <c r="A74" s="18" t="s">
        <v>57</v>
      </c>
      <c r="B74" s="3" t="s">
        <v>39</v>
      </c>
      <c r="C74" s="3" t="s">
        <v>8</v>
      </c>
      <c r="D74" s="3" t="s">
        <v>40</v>
      </c>
      <c r="E74" s="3">
        <v>53</v>
      </c>
      <c r="F74" s="3">
        <v>69</v>
      </c>
      <c r="G74" s="3">
        <f t="shared" si="6"/>
        <v>29.7</v>
      </c>
      <c r="H74" s="6">
        <v>91.5</v>
      </c>
      <c r="I74" s="6">
        <f aca="true" t="shared" si="7" ref="I74:I97">H74*0.5</f>
        <v>45.75</v>
      </c>
      <c r="J74" s="6">
        <f aca="true" t="shared" si="8" ref="J74:J97">G74+I74</f>
        <v>75.45</v>
      </c>
      <c r="K74" s="7">
        <v>1</v>
      </c>
    </row>
    <row r="75" spans="1:11" ht="14.25">
      <c r="A75" s="19"/>
      <c r="B75" s="3" t="s">
        <v>13</v>
      </c>
      <c r="C75" s="3" t="s">
        <v>8</v>
      </c>
      <c r="D75" s="3" t="s">
        <v>14</v>
      </c>
      <c r="E75" s="3">
        <v>54</v>
      </c>
      <c r="F75" s="3">
        <v>68.5</v>
      </c>
      <c r="G75" s="3">
        <f t="shared" si="6"/>
        <v>29.9</v>
      </c>
      <c r="H75" s="6">
        <v>90.7</v>
      </c>
      <c r="I75" s="6">
        <f t="shared" si="7"/>
        <v>45.35</v>
      </c>
      <c r="J75" s="6">
        <f t="shared" si="8"/>
        <v>75.25</v>
      </c>
      <c r="K75" s="7">
        <v>2</v>
      </c>
    </row>
    <row r="76" spans="1:11" ht="14.25">
      <c r="A76" s="19"/>
      <c r="B76" s="3" t="s">
        <v>19</v>
      </c>
      <c r="C76" s="3" t="s">
        <v>8</v>
      </c>
      <c r="D76" s="3" t="s">
        <v>20</v>
      </c>
      <c r="E76" s="3">
        <v>58</v>
      </c>
      <c r="F76" s="3">
        <v>64</v>
      </c>
      <c r="G76" s="3">
        <f t="shared" si="6"/>
        <v>30.2</v>
      </c>
      <c r="H76" s="6">
        <v>88.7</v>
      </c>
      <c r="I76" s="6">
        <f t="shared" si="7"/>
        <v>44.35</v>
      </c>
      <c r="J76" s="6">
        <f t="shared" si="8"/>
        <v>74.55</v>
      </c>
      <c r="K76" s="7">
        <v>3</v>
      </c>
    </row>
    <row r="77" spans="1:11" ht="14.25">
      <c r="A77" s="19"/>
      <c r="B77" s="3" t="s">
        <v>11</v>
      </c>
      <c r="C77" s="3" t="s">
        <v>8</v>
      </c>
      <c r="D77" s="3" t="s">
        <v>12</v>
      </c>
      <c r="E77" s="3">
        <v>46</v>
      </c>
      <c r="F77" s="3">
        <v>71.5</v>
      </c>
      <c r="G77" s="3">
        <f t="shared" si="6"/>
        <v>28.1</v>
      </c>
      <c r="H77" s="6">
        <v>92.5</v>
      </c>
      <c r="I77" s="6">
        <f t="shared" si="7"/>
        <v>46.25</v>
      </c>
      <c r="J77" s="6">
        <f t="shared" si="8"/>
        <v>74.35</v>
      </c>
      <c r="K77" s="7">
        <v>4</v>
      </c>
    </row>
    <row r="78" spans="1:11" ht="14.25">
      <c r="A78" s="19"/>
      <c r="B78" s="3" t="s">
        <v>37</v>
      </c>
      <c r="C78" s="3" t="s">
        <v>8</v>
      </c>
      <c r="D78" s="3" t="s">
        <v>38</v>
      </c>
      <c r="E78" s="3">
        <v>47</v>
      </c>
      <c r="F78" s="3">
        <v>74.5</v>
      </c>
      <c r="G78" s="3">
        <f t="shared" si="6"/>
        <v>29</v>
      </c>
      <c r="H78" s="6">
        <v>90.5</v>
      </c>
      <c r="I78" s="6">
        <f t="shared" si="7"/>
        <v>45.25</v>
      </c>
      <c r="J78" s="6">
        <f t="shared" si="8"/>
        <v>74.25</v>
      </c>
      <c r="K78" s="7">
        <v>5</v>
      </c>
    </row>
    <row r="79" spans="1:11" ht="14.25">
      <c r="A79" s="19"/>
      <c r="B79" s="3" t="s">
        <v>21</v>
      </c>
      <c r="C79" s="3" t="s">
        <v>8</v>
      </c>
      <c r="D79" s="3" t="s">
        <v>22</v>
      </c>
      <c r="E79" s="3">
        <v>55</v>
      </c>
      <c r="F79" s="3">
        <v>60.5</v>
      </c>
      <c r="G79" s="3">
        <f t="shared" si="6"/>
        <v>28.6</v>
      </c>
      <c r="H79" s="6">
        <v>91</v>
      </c>
      <c r="I79" s="6">
        <f t="shared" si="7"/>
        <v>45.5</v>
      </c>
      <c r="J79" s="6">
        <f t="shared" si="8"/>
        <v>74.1</v>
      </c>
      <c r="K79" s="7">
        <v>6</v>
      </c>
    </row>
    <row r="80" spans="1:11" ht="14.25">
      <c r="A80" s="19"/>
      <c r="B80" s="3" t="s">
        <v>31</v>
      </c>
      <c r="C80" s="3" t="s">
        <v>8</v>
      </c>
      <c r="D80" s="3" t="s">
        <v>32</v>
      </c>
      <c r="E80" s="3">
        <v>56</v>
      </c>
      <c r="F80" s="3">
        <v>65</v>
      </c>
      <c r="G80" s="3">
        <f t="shared" si="6"/>
        <v>29.8</v>
      </c>
      <c r="H80" s="6">
        <v>88.3</v>
      </c>
      <c r="I80" s="6">
        <f t="shared" si="7"/>
        <v>44.15</v>
      </c>
      <c r="J80" s="6">
        <f t="shared" si="8"/>
        <v>73.95</v>
      </c>
      <c r="K80" s="7">
        <v>7</v>
      </c>
    </row>
    <row r="81" spans="1:11" ht="14.25">
      <c r="A81" s="19"/>
      <c r="B81" s="3" t="s">
        <v>35</v>
      </c>
      <c r="C81" s="3" t="s">
        <v>8</v>
      </c>
      <c r="D81" s="3" t="s">
        <v>36</v>
      </c>
      <c r="E81" s="3">
        <v>53</v>
      </c>
      <c r="F81" s="3">
        <v>69</v>
      </c>
      <c r="G81" s="3">
        <f t="shared" si="6"/>
        <v>29.7</v>
      </c>
      <c r="H81" s="6">
        <v>87.7</v>
      </c>
      <c r="I81" s="6">
        <f t="shared" si="7"/>
        <v>43.85</v>
      </c>
      <c r="J81" s="6">
        <f t="shared" si="8"/>
        <v>73.55</v>
      </c>
      <c r="K81" s="7">
        <v>8</v>
      </c>
    </row>
    <row r="82" spans="1:11" ht="14.25">
      <c r="A82" s="19"/>
      <c r="B82" s="3" t="s">
        <v>29</v>
      </c>
      <c r="C82" s="3" t="s">
        <v>8</v>
      </c>
      <c r="D82" s="3" t="s">
        <v>30</v>
      </c>
      <c r="E82" s="3">
        <v>45</v>
      </c>
      <c r="F82" s="3">
        <v>75.5</v>
      </c>
      <c r="G82" s="3">
        <f t="shared" si="6"/>
        <v>28.6</v>
      </c>
      <c r="H82" s="6">
        <v>89.8</v>
      </c>
      <c r="I82" s="6">
        <f t="shared" si="7"/>
        <v>44.9</v>
      </c>
      <c r="J82" s="6">
        <f t="shared" si="8"/>
        <v>73.5</v>
      </c>
      <c r="K82" s="7">
        <v>9</v>
      </c>
    </row>
    <row r="83" spans="1:11" ht="14.25">
      <c r="A83" s="19"/>
      <c r="B83" s="3" t="s">
        <v>23</v>
      </c>
      <c r="C83" s="3" t="s">
        <v>8</v>
      </c>
      <c r="D83" s="3" t="s">
        <v>24</v>
      </c>
      <c r="E83" s="3">
        <v>57</v>
      </c>
      <c r="F83" s="3">
        <v>65</v>
      </c>
      <c r="G83" s="3">
        <f t="shared" si="6"/>
        <v>30.099999999999998</v>
      </c>
      <c r="H83" s="6">
        <v>86.4</v>
      </c>
      <c r="I83" s="6">
        <f t="shared" si="7"/>
        <v>43.2</v>
      </c>
      <c r="J83" s="6">
        <f t="shared" si="8"/>
        <v>73.3</v>
      </c>
      <c r="K83" s="7">
        <v>10</v>
      </c>
    </row>
    <row r="84" spans="1:11" ht="14.25">
      <c r="A84" s="19"/>
      <c r="B84" s="3" t="s">
        <v>17</v>
      </c>
      <c r="C84" s="3" t="s">
        <v>8</v>
      </c>
      <c r="D84" s="3" t="s">
        <v>18</v>
      </c>
      <c r="E84" s="3">
        <v>47</v>
      </c>
      <c r="F84" s="3">
        <v>74</v>
      </c>
      <c r="G84" s="3">
        <f t="shared" si="6"/>
        <v>28.9</v>
      </c>
      <c r="H84" s="6">
        <v>87.4</v>
      </c>
      <c r="I84" s="6">
        <f t="shared" si="7"/>
        <v>43.7</v>
      </c>
      <c r="J84" s="6">
        <f t="shared" si="8"/>
        <v>72.6</v>
      </c>
      <c r="K84" s="7">
        <v>11</v>
      </c>
    </row>
    <row r="85" spans="1:11" ht="14.25">
      <c r="A85" s="19"/>
      <c r="B85" s="3" t="s">
        <v>33</v>
      </c>
      <c r="C85" s="3" t="s">
        <v>8</v>
      </c>
      <c r="D85" s="3" t="s">
        <v>34</v>
      </c>
      <c r="E85" s="3">
        <v>51</v>
      </c>
      <c r="F85" s="3">
        <v>66</v>
      </c>
      <c r="G85" s="3">
        <f t="shared" si="6"/>
        <v>28.5</v>
      </c>
      <c r="H85" s="6">
        <v>88.2</v>
      </c>
      <c r="I85" s="6">
        <f t="shared" si="7"/>
        <v>44.1</v>
      </c>
      <c r="J85" s="6">
        <f t="shared" si="8"/>
        <v>72.6</v>
      </c>
      <c r="K85" s="7">
        <v>11</v>
      </c>
    </row>
    <row r="86" spans="1:11" ht="14.25">
      <c r="A86" s="19"/>
      <c r="B86" s="3" t="s">
        <v>15</v>
      </c>
      <c r="C86" s="3" t="s">
        <v>8</v>
      </c>
      <c r="D86" s="3" t="s">
        <v>16</v>
      </c>
      <c r="E86" s="3">
        <v>49</v>
      </c>
      <c r="F86" s="3">
        <v>67</v>
      </c>
      <c r="G86" s="3">
        <f t="shared" si="6"/>
        <v>28.1</v>
      </c>
      <c r="H86" s="6">
        <v>88.5</v>
      </c>
      <c r="I86" s="6">
        <f t="shared" si="7"/>
        <v>44.25</v>
      </c>
      <c r="J86" s="6">
        <f t="shared" si="8"/>
        <v>72.35</v>
      </c>
      <c r="K86" s="7">
        <v>13</v>
      </c>
    </row>
    <row r="87" spans="1:11" ht="14.25">
      <c r="A87" s="19"/>
      <c r="B87" s="3" t="s">
        <v>41</v>
      </c>
      <c r="C87" s="3" t="s">
        <v>8</v>
      </c>
      <c r="D87" s="3" t="s">
        <v>42</v>
      </c>
      <c r="E87" s="3">
        <v>53</v>
      </c>
      <c r="F87" s="3">
        <v>62</v>
      </c>
      <c r="G87" s="3">
        <f t="shared" si="6"/>
        <v>28.299999999999997</v>
      </c>
      <c r="H87" s="6">
        <v>88</v>
      </c>
      <c r="I87" s="6">
        <f t="shared" si="7"/>
        <v>44</v>
      </c>
      <c r="J87" s="6">
        <f t="shared" si="8"/>
        <v>72.3</v>
      </c>
      <c r="K87" s="7">
        <v>14</v>
      </c>
    </row>
    <row r="88" spans="1:11" ht="14.25">
      <c r="A88" s="19"/>
      <c r="B88" s="3" t="s">
        <v>27</v>
      </c>
      <c r="C88" s="3" t="s">
        <v>8</v>
      </c>
      <c r="D88" s="3" t="s">
        <v>28</v>
      </c>
      <c r="E88" s="3">
        <v>51</v>
      </c>
      <c r="F88" s="3">
        <v>64.5</v>
      </c>
      <c r="G88" s="3">
        <f t="shared" si="6"/>
        <v>28.2</v>
      </c>
      <c r="H88" s="6">
        <v>87.5</v>
      </c>
      <c r="I88" s="6">
        <f t="shared" si="7"/>
        <v>43.75</v>
      </c>
      <c r="J88" s="6">
        <f t="shared" si="8"/>
        <v>71.95</v>
      </c>
      <c r="K88" s="7">
        <v>15</v>
      </c>
    </row>
    <row r="89" spans="1:11" ht="15.75">
      <c r="A89" s="19"/>
      <c r="B89" s="3" t="s">
        <v>62</v>
      </c>
      <c r="C89" s="4">
        <v>9200103</v>
      </c>
      <c r="D89" s="9">
        <v>9041420011507</v>
      </c>
      <c r="E89" s="5">
        <v>50</v>
      </c>
      <c r="F89" s="5">
        <v>65</v>
      </c>
      <c r="G89" s="4">
        <v>28</v>
      </c>
      <c r="H89" s="6">
        <v>87.4</v>
      </c>
      <c r="I89" s="6">
        <f t="shared" si="7"/>
        <v>43.7</v>
      </c>
      <c r="J89" s="6">
        <f t="shared" si="8"/>
        <v>71.7</v>
      </c>
      <c r="K89" s="7">
        <v>16</v>
      </c>
    </row>
    <row r="90" spans="1:11" ht="14.25">
      <c r="A90" s="19"/>
      <c r="B90" s="3" t="s">
        <v>25</v>
      </c>
      <c r="C90" s="3" t="s">
        <v>8</v>
      </c>
      <c r="D90" s="3" t="s">
        <v>26</v>
      </c>
      <c r="E90" s="3">
        <v>50</v>
      </c>
      <c r="F90" s="3">
        <v>66</v>
      </c>
      <c r="G90" s="3">
        <f aca="true" t="shared" si="9" ref="G90:G97">E90*0.3+F90*0.2</f>
        <v>28.200000000000003</v>
      </c>
      <c r="H90" s="6">
        <v>85.9</v>
      </c>
      <c r="I90" s="6">
        <f t="shared" si="7"/>
        <v>42.95</v>
      </c>
      <c r="J90" s="6">
        <f t="shared" si="8"/>
        <v>71.15</v>
      </c>
      <c r="K90" s="7">
        <v>17</v>
      </c>
    </row>
    <row r="91" spans="1:11" ht="14.25">
      <c r="A91" s="20"/>
      <c r="B91" s="3" t="s">
        <v>9</v>
      </c>
      <c r="C91" s="3" t="s">
        <v>8</v>
      </c>
      <c r="D91" s="3" t="s">
        <v>10</v>
      </c>
      <c r="E91" s="3">
        <v>47</v>
      </c>
      <c r="F91" s="3">
        <v>70</v>
      </c>
      <c r="G91" s="3">
        <f t="shared" si="9"/>
        <v>28.1</v>
      </c>
      <c r="H91" s="6">
        <v>84.2</v>
      </c>
      <c r="I91" s="6">
        <f t="shared" si="7"/>
        <v>42.1</v>
      </c>
      <c r="J91" s="6">
        <f t="shared" si="8"/>
        <v>70.2</v>
      </c>
      <c r="K91" s="7">
        <v>18</v>
      </c>
    </row>
    <row r="92" spans="1:11" ht="14.25">
      <c r="A92" s="13" t="s">
        <v>58</v>
      </c>
      <c r="B92" s="3" t="s">
        <v>44</v>
      </c>
      <c r="C92" s="3" t="s">
        <v>43</v>
      </c>
      <c r="D92" s="3" t="s">
        <v>45</v>
      </c>
      <c r="E92" s="3">
        <v>57</v>
      </c>
      <c r="F92" s="3">
        <v>64</v>
      </c>
      <c r="G92" s="3">
        <f t="shared" si="9"/>
        <v>29.9</v>
      </c>
      <c r="H92" s="6">
        <v>87.9</v>
      </c>
      <c r="I92" s="6">
        <f t="shared" si="7"/>
        <v>43.95</v>
      </c>
      <c r="J92" s="6">
        <f t="shared" si="8"/>
        <v>73.85</v>
      </c>
      <c r="K92" s="7">
        <v>1</v>
      </c>
    </row>
    <row r="93" spans="1:11" ht="14.25">
      <c r="A93" s="16"/>
      <c r="B93" s="3" t="s">
        <v>48</v>
      </c>
      <c r="C93" s="3" t="s">
        <v>43</v>
      </c>
      <c r="D93" s="3" t="s">
        <v>49</v>
      </c>
      <c r="E93" s="3">
        <v>51</v>
      </c>
      <c r="F93" s="3">
        <v>67.5</v>
      </c>
      <c r="G93" s="3">
        <f t="shared" si="9"/>
        <v>28.799999999999997</v>
      </c>
      <c r="H93" s="6">
        <v>89.1</v>
      </c>
      <c r="I93" s="6">
        <f t="shared" si="7"/>
        <v>44.55</v>
      </c>
      <c r="J93" s="6">
        <f t="shared" si="8"/>
        <v>73.35</v>
      </c>
      <c r="K93" s="7">
        <v>2</v>
      </c>
    </row>
    <row r="94" spans="1:11" ht="14.25">
      <c r="A94" s="16"/>
      <c r="B94" s="3" t="s">
        <v>46</v>
      </c>
      <c r="C94" s="3" t="s">
        <v>43</v>
      </c>
      <c r="D94" s="3" t="s">
        <v>47</v>
      </c>
      <c r="E94" s="3">
        <v>52</v>
      </c>
      <c r="F94" s="3">
        <v>62.5</v>
      </c>
      <c r="G94" s="3">
        <f t="shared" si="9"/>
        <v>28.1</v>
      </c>
      <c r="H94" s="6">
        <v>84.76</v>
      </c>
      <c r="I94" s="6">
        <f t="shared" si="7"/>
        <v>42.38</v>
      </c>
      <c r="J94" s="6">
        <f t="shared" si="8"/>
        <v>70.48</v>
      </c>
      <c r="K94" s="7">
        <v>3</v>
      </c>
    </row>
    <row r="95" spans="1:11" ht="14.25">
      <c r="A95" s="13" t="s">
        <v>59</v>
      </c>
      <c r="B95" s="3" t="s">
        <v>51</v>
      </c>
      <c r="C95" s="3" t="s">
        <v>50</v>
      </c>
      <c r="D95" s="3" t="s">
        <v>52</v>
      </c>
      <c r="E95" s="3">
        <v>52</v>
      </c>
      <c r="F95" s="3">
        <v>73.5</v>
      </c>
      <c r="G95" s="3">
        <f t="shared" si="9"/>
        <v>30.3</v>
      </c>
      <c r="H95" s="6">
        <v>88</v>
      </c>
      <c r="I95" s="6">
        <f t="shared" si="7"/>
        <v>44</v>
      </c>
      <c r="J95" s="6">
        <f t="shared" si="8"/>
        <v>74.3</v>
      </c>
      <c r="K95" s="7">
        <v>1</v>
      </c>
    </row>
    <row r="96" spans="1:11" ht="14.25">
      <c r="A96" s="17"/>
      <c r="B96" s="3" t="s">
        <v>53</v>
      </c>
      <c r="C96" s="3" t="s">
        <v>50</v>
      </c>
      <c r="D96" s="3" t="s">
        <v>54</v>
      </c>
      <c r="E96" s="3">
        <v>56</v>
      </c>
      <c r="F96" s="3">
        <v>60.5</v>
      </c>
      <c r="G96" s="3">
        <f t="shared" si="9"/>
        <v>28.900000000000002</v>
      </c>
      <c r="H96" s="6">
        <v>88.2</v>
      </c>
      <c r="I96" s="6">
        <f t="shared" si="7"/>
        <v>44.1</v>
      </c>
      <c r="J96" s="6">
        <f t="shared" si="8"/>
        <v>73</v>
      </c>
      <c r="K96" s="7">
        <v>2</v>
      </c>
    </row>
    <row r="97" spans="1:11" ht="14.25">
      <c r="A97" s="17"/>
      <c r="B97" s="3" t="s">
        <v>55</v>
      </c>
      <c r="C97" s="3" t="s">
        <v>50</v>
      </c>
      <c r="D97" s="3" t="s">
        <v>56</v>
      </c>
      <c r="E97" s="3">
        <v>48</v>
      </c>
      <c r="F97" s="3">
        <v>65</v>
      </c>
      <c r="G97" s="3">
        <f t="shared" si="9"/>
        <v>27.4</v>
      </c>
      <c r="H97" s="6">
        <v>88.4</v>
      </c>
      <c r="I97" s="6">
        <f t="shared" si="7"/>
        <v>44.2</v>
      </c>
      <c r="J97" s="6">
        <f t="shared" si="8"/>
        <v>71.6</v>
      </c>
      <c r="K97" s="7">
        <v>3</v>
      </c>
    </row>
  </sheetData>
  <mergeCells count="8">
    <mergeCell ref="A6:A28"/>
    <mergeCell ref="A1:K1"/>
    <mergeCell ref="A92:A94"/>
    <mergeCell ref="A95:A97"/>
    <mergeCell ref="A3:A5"/>
    <mergeCell ref="A74:A91"/>
    <mergeCell ref="A29:A64"/>
    <mergeCell ref="A65:A73"/>
  </mergeCells>
  <printOptions/>
  <pageMargins left="1.3385826771653544"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2013-06-18T08:01:25Z</cp:lastPrinted>
  <dcterms:created xsi:type="dcterms:W3CDTF">2013-05-27T07:52:34Z</dcterms:created>
  <dcterms:modified xsi:type="dcterms:W3CDTF">2013-06-19T01:11:34Z</dcterms:modified>
  <cp:category/>
  <cp:version/>
  <cp:contentType/>
  <cp:contentStatus/>
</cp:coreProperties>
</file>