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<sst xmlns="http://schemas.openxmlformats.org/spreadsheetml/2006/main" count="223" uniqueCount="120">
  <si>
    <t>兴安盟委党校</t>
  </si>
  <si>
    <t>教师2(一般岗位)</t>
  </si>
  <si>
    <t>10122102714</t>
  </si>
  <si>
    <t>兴安盟幼儿园</t>
  </si>
  <si>
    <t>英语教师(一般岗位)</t>
  </si>
  <si>
    <t>籍媛媛</t>
  </si>
  <si>
    <t>10122130116</t>
  </si>
  <si>
    <t>徐妍</t>
  </si>
  <si>
    <t>10122100526</t>
  </si>
  <si>
    <t>幼儿教师(项目专项岗位)</t>
  </si>
  <si>
    <t>韩冰</t>
  </si>
  <si>
    <t>10122013501</t>
  </si>
  <si>
    <t>幼儿教师(一般岗位)</t>
  </si>
  <si>
    <t>于雅凝</t>
  </si>
  <si>
    <t>10122012028</t>
  </si>
  <si>
    <t>包成圆</t>
  </si>
  <si>
    <t>10122103707</t>
  </si>
  <si>
    <t>索春馨</t>
  </si>
  <si>
    <t>10122102826</t>
  </si>
  <si>
    <t>赵倩</t>
  </si>
  <si>
    <t>10122102026</t>
  </si>
  <si>
    <t>郭塔娜</t>
  </si>
  <si>
    <t>10122130923</t>
  </si>
  <si>
    <t>王静鑫</t>
  </si>
  <si>
    <t>10122102115</t>
  </si>
  <si>
    <t>韩阿茹娜</t>
  </si>
  <si>
    <t>10122012127</t>
  </si>
  <si>
    <t>孙爽</t>
  </si>
  <si>
    <t>10122130209</t>
  </si>
  <si>
    <t>兴安盟中等职业教育中心</t>
  </si>
  <si>
    <t>海日</t>
  </si>
  <si>
    <t>10122013407</t>
  </si>
  <si>
    <t>音乐教师(一般岗位)</t>
  </si>
  <si>
    <t>兴安盟特殊教育学校</t>
  </si>
  <si>
    <t>美术教师(一般岗位)</t>
  </si>
  <si>
    <t>赵晶</t>
  </si>
  <si>
    <t>10122012630</t>
  </si>
  <si>
    <t>石璐</t>
  </si>
  <si>
    <t>10122102309</t>
  </si>
  <si>
    <t>特殊教育专业教师1(一般岗位)</t>
  </si>
  <si>
    <t>衡莹莹</t>
  </si>
  <si>
    <t>10122012223</t>
  </si>
  <si>
    <t>孙慧</t>
  </si>
  <si>
    <t>10122012120</t>
  </si>
  <si>
    <t>10122130210</t>
  </si>
  <si>
    <t>孙佳</t>
  </si>
  <si>
    <t>杨光</t>
  </si>
  <si>
    <t>姓名</t>
  </si>
  <si>
    <t>性别</t>
  </si>
  <si>
    <t>民族</t>
  </si>
  <si>
    <t>考号</t>
  </si>
  <si>
    <t>报考单位</t>
  </si>
  <si>
    <t>报考岗位</t>
  </si>
  <si>
    <t>女</t>
  </si>
  <si>
    <t>蒙古族</t>
  </si>
  <si>
    <t>乌兰浩特第一中学</t>
  </si>
  <si>
    <t>汉族</t>
  </si>
  <si>
    <t>男</t>
  </si>
  <si>
    <t>其他少数民族</t>
  </si>
  <si>
    <t>魏静怡</t>
  </si>
  <si>
    <t>10122100504</t>
  </si>
  <si>
    <t>历史教师(一般岗位)</t>
  </si>
  <si>
    <t>柳越美</t>
  </si>
  <si>
    <t>10122102409</t>
  </si>
  <si>
    <t>物理教师(一般岗位)</t>
  </si>
  <si>
    <t>包旭东</t>
  </si>
  <si>
    <t>20122133509</t>
  </si>
  <si>
    <t>乌兰浩特蒙古族初级中学</t>
  </si>
  <si>
    <t>蒙语授课汉语文教师(蒙授专项岗位)</t>
  </si>
  <si>
    <t>塔娜</t>
  </si>
  <si>
    <t>20122132406</t>
  </si>
  <si>
    <t>蒙语授课化学教师(蒙授专项岗位)</t>
  </si>
  <si>
    <t>李风兰</t>
  </si>
  <si>
    <t>20122133120</t>
  </si>
  <si>
    <t>蒙语授课生物教师(蒙授专项岗位)</t>
  </si>
  <si>
    <t>王莲花</t>
  </si>
  <si>
    <t>20122132914</t>
  </si>
  <si>
    <t>蒙语授课数学教师(蒙授专项岗位)</t>
  </si>
  <si>
    <t>吉日木图</t>
  </si>
  <si>
    <t>20122132809</t>
  </si>
  <si>
    <t>阿力德尔图</t>
  </si>
  <si>
    <t>20122132817</t>
  </si>
  <si>
    <t>蒙语授课物理教师(蒙授专项岗位)</t>
  </si>
  <si>
    <t>陶春灵</t>
  </si>
  <si>
    <t>20122133020</t>
  </si>
  <si>
    <t>蒙语文教师(蒙授专项岗位)</t>
  </si>
  <si>
    <t>佟文英</t>
  </si>
  <si>
    <t>20122132702</t>
  </si>
  <si>
    <t>吴玲玲</t>
  </si>
  <si>
    <t>10122130820</t>
  </si>
  <si>
    <t>兴安盟疾病预防控制中心</t>
  </si>
  <si>
    <t>流行病防治岗位(一般岗位)</t>
  </si>
  <si>
    <t>职业卫生岗位(一般岗位)</t>
  </si>
  <si>
    <t>徐伟奇</t>
  </si>
  <si>
    <t>10122131229</t>
  </si>
  <si>
    <t>兴安盟互联网信息办公室</t>
  </si>
  <si>
    <t>网站编辑(一般岗位)</t>
  </si>
  <si>
    <t>武亮亮</t>
  </si>
  <si>
    <t>10122131317</t>
  </si>
  <si>
    <t>系统维护(一般岗位)</t>
  </si>
  <si>
    <t>卷面
成绩</t>
  </si>
  <si>
    <t>加权
40%</t>
  </si>
  <si>
    <t>民族
加分</t>
  </si>
  <si>
    <t>笔试
成绩</t>
  </si>
  <si>
    <t>加权50%</t>
  </si>
  <si>
    <t>专业测试笔试成绩</t>
  </si>
  <si>
    <t>专业测试总成绩</t>
  </si>
  <si>
    <t>加权
60%</t>
  </si>
  <si>
    <t>总成绩</t>
  </si>
  <si>
    <t>结构化面试成绩</t>
  </si>
  <si>
    <t>卷面
成绩</t>
  </si>
  <si>
    <t>加权
40%</t>
  </si>
  <si>
    <t>民族
加分</t>
  </si>
  <si>
    <t>笔试
成绩</t>
  </si>
  <si>
    <t>专业测
试成绩</t>
  </si>
  <si>
    <t>加权
60%</t>
  </si>
  <si>
    <t>总成绩</t>
  </si>
  <si>
    <t>2014年盟直部分事业单位公开招聘工作人员（教师等岗位）
进入体检人员名单</t>
  </si>
  <si>
    <t>宁世勋</t>
  </si>
  <si>
    <t>10122010130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</si>
</sst>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9">
      <selection activeCell="O31" sqref="O31"/>
    </sheetView>
  </sheetViews>
  <sheetFormatPr defaultColWidth="9.00390625" defaultRowHeight="27.75" customHeight="1"/>
  <cols>
    <col min="1" max="1" width="7.125" style="5" customWidth="1"/>
    <col min="2" max="2" width="3.25390625" style="5" customWidth="1"/>
    <col min="3" max="3" width="6.50390625" style="5" customWidth="1"/>
    <col min="4" max="4" width="11.875" style="5" customWidth="1"/>
    <col min="5" max="5" width="17.75390625" style="5" customWidth="1"/>
    <col min="6" max="6" width="19.00390625" style="5" customWidth="1"/>
    <col min="7" max="8" width="6.25390625" style="3" customWidth="1"/>
    <col min="9" max="9" width="5.00390625" style="3" customWidth="1"/>
    <col min="10" max="10" width="6.25390625" style="3" customWidth="1"/>
    <col min="11" max="11" width="6.875" style="3" customWidth="1"/>
    <col min="12" max="12" width="6.25390625" style="3" customWidth="1"/>
    <col min="13" max="13" width="6.875" style="3" customWidth="1"/>
    <col min="14" max="14" width="4.25390625" style="3" customWidth="1"/>
    <col min="15" max="16384" width="9.00390625" style="3" customWidth="1"/>
  </cols>
  <sheetData>
    <row r="1" spans="1:13" ht="81" customHeight="1">
      <c r="A1" s="10" t="s">
        <v>117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9" customFormat="1" ht="27.75" customHeight="1">
      <c r="A2" s="6" t="s">
        <v>47</v>
      </c>
      <c r="B2" s="6" t="s">
        <v>48</v>
      </c>
      <c r="C2" s="6" t="s">
        <v>49</v>
      </c>
      <c r="D2" s="6" t="s">
        <v>50</v>
      </c>
      <c r="E2" s="6" t="s">
        <v>51</v>
      </c>
      <c r="F2" s="6" t="s">
        <v>52</v>
      </c>
      <c r="G2" s="7" t="s">
        <v>110</v>
      </c>
      <c r="H2" s="8" t="s">
        <v>111</v>
      </c>
      <c r="I2" s="8" t="s">
        <v>112</v>
      </c>
      <c r="J2" s="8" t="s">
        <v>113</v>
      </c>
      <c r="K2" s="8" t="s">
        <v>114</v>
      </c>
      <c r="L2" s="8" t="s">
        <v>115</v>
      </c>
      <c r="M2" s="8" t="s">
        <v>116</v>
      </c>
    </row>
    <row r="3" spans="1:13" ht="27.75" customHeight="1">
      <c r="A3" s="4" t="s">
        <v>59</v>
      </c>
      <c r="B3" s="4" t="s">
        <v>53</v>
      </c>
      <c r="C3" s="4" t="s">
        <v>56</v>
      </c>
      <c r="D3" s="4" t="s">
        <v>60</v>
      </c>
      <c r="E3" s="4" t="s">
        <v>55</v>
      </c>
      <c r="F3" s="4" t="s">
        <v>61</v>
      </c>
      <c r="G3" s="1">
        <v>82.7</v>
      </c>
      <c r="H3" s="2">
        <f aca="true" t="shared" si="0" ref="H3:H13">G3*0.4</f>
        <v>33.080000000000005</v>
      </c>
      <c r="I3" s="2"/>
      <c r="J3" s="2">
        <f aca="true" t="shared" si="1" ref="J3:J13">H3+I3</f>
        <v>33.080000000000005</v>
      </c>
      <c r="K3" s="2">
        <v>85</v>
      </c>
      <c r="L3" s="2">
        <f aca="true" t="shared" si="2" ref="L3:L13">K3*0.6</f>
        <v>51</v>
      </c>
      <c r="M3" s="2">
        <f aca="true" t="shared" si="3" ref="M3:M13">J3+L3</f>
        <v>84.08000000000001</v>
      </c>
    </row>
    <row r="4" spans="1:13" ht="27.75" customHeight="1">
      <c r="A4" s="4" t="s">
        <v>62</v>
      </c>
      <c r="B4" s="4" t="s">
        <v>53</v>
      </c>
      <c r="C4" s="4" t="s">
        <v>56</v>
      </c>
      <c r="D4" s="4" t="s">
        <v>63</v>
      </c>
      <c r="E4" s="4" t="s">
        <v>55</v>
      </c>
      <c r="F4" s="4" t="s">
        <v>64</v>
      </c>
      <c r="G4" s="1">
        <v>71.7</v>
      </c>
      <c r="H4" s="2">
        <f t="shared" si="0"/>
        <v>28.680000000000003</v>
      </c>
      <c r="I4" s="2"/>
      <c r="J4" s="2">
        <f t="shared" si="1"/>
        <v>28.680000000000003</v>
      </c>
      <c r="K4" s="2">
        <v>86.2</v>
      </c>
      <c r="L4" s="2">
        <f t="shared" si="2"/>
        <v>51.72</v>
      </c>
      <c r="M4" s="2">
        <f t="shared" si="3"/>
        <v>80.4</v>
      </c>
    </row>
    <row r="5" spans="1:13" ht="27.75" customHeight="1">
      <c r="A5" s="4" t="s">
        <v>35</v>
      </c>
      <c r="B5" s="4" t="s">
        <v>53</v>
      </c>
      <c r="C5" s="4" t="s">
        <v>56</v>
      </c>
      <c r="D5" s="4" t="s">
        <v>36</v>
      </c>
      <c r="E5" s="4" t="s">
        <v>33</v>
      </c>
      <c r="F5" s="4" t="s">
        <v>34</v>
      </c>
      <c r="G5" s="1">
        <v>66.7</v>
      </c>
      <c r="H5" s="2">
        <f t="shared" si="0"/>
        <v>26.680000000000003</v>
      </c>
      <c r="I5" s="2"/>
      <c r="J5" s="2">
        <f t="shared" si="1"/>
        <v>26.680000000000003</v>
      </c>
      <c r="K5" s="2">
        <v>91.4</v>
      </c>
      <c r="L5" s="2">
        <f t="shared" si="2"/>
        <v>54.84</v>
      </c>
      <c r="M5" s="2">
        <f t="shared" si="3"/>
        <v>81.52000000000001</v>
      </c>
    </row>
    <row r="6" spans="1:13" ht="27.75" customHeight="1">
      <c r="A6" s="4" t="s">
        <v>40</v>
      </c>
      <c r="B6" s="4" t="s">
        <v>53</v>
      </c>
      <c r="C6" s="4" t="s">
        <v>56</v>
      </c>
      <c r="D6" s="4" t="s">
        <v>41</v>
      </c>
      <c r="E6" s="4" t="s">
        <v>33</v>
      </c>
      <c r="F6" s="4" t="s">
        <v>39</v>
      </c>
      <c r="G6" s="1">
        <v>66.7</v>
      </c>
      <c r="H6" s="2">
        <f t="shared" si="0"/>
        <v>26.680000000000003</v>
      </c>
      <c r="I6" s="2"/>
      <c r="J6" s="2">
        <f t="shared" si="1"/>
        <v>26.680000000000003</v>
      </c>
      <c r="K6" s="2">
        <v>91.14</v>
      </c>
      <c r="L6" s="2">
        <f t="shared" si="2"/>
        <v>54.684</v>
      </c>
      <c r="M6" s="2">
        <f t="shared" si="3"/>
        <v>81.364</v>
      </c>
    </row>
    <row r="7" spans="1:13" ht="27.75" customHeight="1">
      <c r="A7" s="4" t="s">
        <v>42</v>
      </c>
      <c r="B7" s="4" t="s">
        <v>53</v>
      </c>
      <c r="C7" s="4" t="s">
        <v>56</v>
      </c>
      <c r="D7" s="4" t="s">
        <v>43</v>
      </c>
      <c r="E7" s="4" t="s">
        <v>33</v>
      </c>
      <c r="F7" s="4" t="s">
        <v>39</v>
      </c>
      <c r="G7" s="1">
        <v>66.5</v>
      </c>
      <c r="H7" s="2">
        <f t="shared" si="0"/>
        <v>26.6</v>
      </c>
      <c r="I7" s="2"/>
      <c r="J7" s="2">
        <f t="shared" si="1"/>
        <v>26.6</v>
      </c>
      <c r="K7" s="2">
        <v>89.12</v>
      </c>
      <c r="L7" s="2">
        <f t="shared" si="2"/>
        <v>53.472</v>
      </c>
      <c r="M7" s="2">
        <f t="shared" si="3"/>
        <v>80.072</v>
      </c>
    </row>
    <row r="8" spans="1:13" ht="27.75" customHeight="1">
      <c r="A8" s="4" t="s">
        <v>45</v>
      </c>
      <c r="B8" s="4" t="s">
        <v>53</v>
      </c>
      <c r="C8" s="4" t="s">
        <v>56</v>
      </c>
      <c r="D8" s="4" t="s">
        <v>44</v>
      </c>
      <c r="E8" s="4" t="s">
        <v>33</v>
      </c>
      <c r="F8" s="4" t="s">
        <v>39</v>
      </c>
      <c r="G8" s="1">
        <v>66</v>
      </c>
      <c r="H8" s="2">
        <f t="shared" si="0"/>
        <v>26.400000000000002</v>
      </c>
      <c r="I8" s="2"/>
      <c r="J8" s="2">
        <f t="shared" si="1"/>
        <v>26.400000000000002</v>
      </c>
      <c r="K8" s="2">
        <v>88.7</v>
      </c>
      <c r="L8" s="2">
        <f t="shared" si="2"/>
        <v>53.22</v>
      </c>
      <c r="M8" s="2">
        <f t="shared" si="3"/>
        <v>79.62</v>
      </c>
    </row>
    <row r="9" spans="1:13" ht="27.75" customHeight="1">
      <c r="A9" s="4" t="s">
        <v>37</v>
      </c>
      <c r="B9" s="4" t="s">
        <v>53</v>
      </c>
      <c r="C9" s="4" t="s">
        <v>54</v>
      </c>
      <c r="D9" s="4" t="s">
        <v>38</v>
      </c>
      <c r="E9" s="4" t="s">
        <v>33</v>
      </c>
      <c r="F9" s="4" t="s">
        <v>39</v>
      </c>
      <c r="G9" s="1">
        <v>61</v>
      </c>
      <c r="H9" s="2">
        <f t="shared" si="0"/>
        <v>24.400000000000002</v>
      </c>
      <c r="I9" s="2">
        <v>2.5</v>
      </c>
      <c r="J9" s="2">
        <f t="shared" si="1"/>
        <v>26.900000000000002</v>
      </c>
      <c r="K9" s="2">
        <v>86.6</v>
      </c>
      <c r="L9" s="2">
        <f t="shared" si="2"/>
        <v>51.959999999999994</v>
      </c>
      <c r="M9" s="2">
        <f t="shared" si="3"/>
        <v>78.86</v>
      </c>
    </row>
    <row r="10" spans="1:13" ht="27.75" customHeight="1">
      <c r="A10" s="4" t="s">
        <v>46</v>
      </c>
      <c r="B10" s="4" t="s">
        <v>53</v>
      </c>
      <c r="C10" s="4" t="s">
        <v>58</v>
      </c>
      <c r="D10" s="4" t="s">
        <v>2</v>
      </c>
      <c r="E10" s="4" t="s">
        <v>0</v>
      </c>
      <c r="F10" s="4" t="s">
        <v>1</v>
      </c>
      <c r="G10" s="1">
        <v>78.8</v>
      </c>
      <c r="H10" s="2">
        <f t="shared" si="0"/>
        <v>31.52</v>
      </c>
      <c r="I10" s="2"/>
      <c r="J10" s="2">
        <f t="shared" si="1"/>
        <v>31.52</v>
      </c>
      <c r="K10" s="2">
        <v>89.96</v>
      </c>
      <c r="L10" s="2">
        <f t="shared" si="2"/>
        <v>53.97599999999999</v>
      </c>
      <c r="M10" s="2">
        <f t="shared" si="3"/>
        <v>85.496</v>
      </c>
    </row>
    <row r="11" spans="1:13" ht="27.75" customHeight="1">
      <c r="A11" s="4" t="s">
        <v>5</v>
      </c>
      <c r="B11" s="4" t="s">
        <v>53</v>
      </c>
      <c r="C11" s="4" t="s">
        <v>54</v>
      </c>
      <c r="D11" s="4" t="s">
        <v>6</v>
      </c>
      <c r="E11" s="4" t="s">
        <v>3</v>
      </c>
      <c r="F11" s="4" t="s">
        <v>4</v>
      </c>
      <c r="G11" s="1">
        <v>61.1</v>
      </c>
      <c r="H11" s="2">
        <f t="shared" si="0"/>
        <v>24.44</v>
      </c>
      <c r="I11" s="2">
        <v>2.5</v>
      </c>
      <c r="J11" s="2">
        <f t="shared" si="1"/>
        <v>26.94</v>
      </c>
      <c r="K11" s="2">
        <v>91</v>
      </c>
      <c r="L11" s="2">
        <f t="shared" si="2"/>
        <v>54.6</v>
      </c>
      <c r="M11" s="2">
        <f t="shared" si="3"/>
        <v>81.54</v>
      </c>
    </row>
    <row r="12" spans="1:13" ht="27.75" customHeight="1">
      <c r="A12" s="4" t="s">
        <v>7</v>
      </c>
      <c r="B12" s="4" t="s">
        <v>53</v>
      </c>
      <c r="C12" s="4" t="s">
        <v>58</v>
      </c>
      <c r="D12" s="4" t="s">
        <v>8</v>
      </c>
      <c r="E12" s="4" t="s">
        <v>3</v>
      </c>
      <c r="F12" s="4" t="s">
        <v>4</v>
      </c>
      <c r="G12" s="1">
        <v>65.8</v>
      </c>
      <c r="H12" s="2">
        <f t="shared" si="0"/>
        <v>26.32</v>
      </c>
      <c r="I12" s="2"/>
      <c r="J12" s="2">
        <f t="shared" si="1"/>
        <v>26.32</v>
      </c>
      <c r="K12" s="2">
        <v>86.4</v>
      </c>
      <c r="L12" s="2">
        <f t="shared" si="2"/>
        <v>51.84</v>
      </c>
      <c r="M12" s="2">
        <f t="shared" si="3"/>
        <v>78.16</v>
      </c>
    </row>
    <row r="13" spans="1:13" ht="27.75" customHeight="1">
      <c r="A13" s="4" t="s">
        <v>10</v>
      </c>
      <c r="B13" s="4" t="s">
        <v>53</v>
      </c>
      <c r="C13" s="4" t="s">
        <v>56</v>
      </c>
      <c r="D13" s="4" t="s">
        <v>11</v>
      </c>
      <c r="E13" s="4" t="s">
        <v>3</v>
      </c>
      <c r="F13" s="4" t="s">
        <v>9</v>
      </c>
      <c r="G13" s="1">
        <v>48.3</v>
      </c>
      <c r="H13" s="2">
        <f t="shared" si="0"/>
        <v>19.32</v>
      </c>
      <c r="I13" s="2"/>
      <c r="J13" s="2">
        <f t="shared" si="1"/>
        <v>19.32</v>
      </c>
      <c r="K13" s="2">
        <v>85.8</v>
      </c>
      <c r="L13" s="2">
        <f t="shared" si="2"/>
        <v>51.48</v>
      </c>
      <c r="M13" s="2">
        <f t="shared" si="3"/>
        <v>70.8</v>
      </c>
    </row>
    <row r="14" spans="1:13" ht="27.75" customHeight="1">
      <c r="A14" s="4" t="s">
        <v>17</v>
      </c>
      <c r="B14" s="4" t="s">
        <v>53</v>
      </c>
      <c r="C14" s="4" t="s">
        <v>56</v>
      </c>
      <c r="D14" s="4" t="s">
        <v>18</v>
      </c>
      <c r="E14" s="4" t="s">
        <v>3</v>
      </c>
      <c r="F14" s="4" t="s">
        <v>12</v>
      </c>
      <c r="G14" s="1">
        <v>69</v>
      </c>
      <c r="H14" s="2">
        <f aca="true" t="shared" si="4" ref="H14:H35">G14*0.4</f>
        <v>27.6</v>
      </c>
      <c r="I14" s="2"/>
      <c r="J14" s="2">
        <f aca="true" t="shared" si="5" ref="J14:J35">H14+I14</f>
        <v>27.6</v>
      </c>
      <c r="K14" s="2">
        <v>89.8</v>
      </c>
      <c r="L14" s="2">
        <f aca="true" t="shared" si="6" ref="L14:L21">K14*0.6</f>
        <v>53.879999999999995</v>
      </c>
      <c r="M14" s="2">
        <f aca="true" t="shared" si="7" ref="M14:M21">J14+L14</f>
        <v>81.47999999999999</v>
      </c>
    </row>
    <row r="15" spans="1:13" ht="27.75" customHeight="1">
      <c r="A15" s="4" t="s">
        <v>13</v>
      </c>
      <c r="B15" s="4" t="s">
        <v>53</v>
      </c>
      <c r="C15" s="4" t="s">
        <v>56</v>
      </c>
      <c r="D15" s="4" t="s">
        <v>14</v>
      </c>
      <c r="E15" s="4" t="s">
        <v>3</v>
      </c>
      <c r="F15" s="4" t="s">
        <v>12</v>
      </c>
      <c r="G15" s="1">
        <v>72.1</v>
      </c>
      <c r="H15" s="2">
        <f t="shared" si="4"/>
        <v>28.84</v>
      </c>
      <c r="I15" s="2"/>
      <c r="J15" s="2">
        <f t="shared" si="5"/>
        <v>28.84</v>
      </c>
      <c r="K15" s="2">
        <v>86.6</v>
      </c>
      <c r="L15" s="2">
        <f t="shared" si="6"/>
        <v>51.959999999999994</v>
      </c>
      <c r="M15" s="2">
        <f t="shared" si="7"/>
        <v>80.8</v>
      </c>
    </row>
    <row r="16" spans="1:13" ht="27.75" customHeight="1">
      <c r="A16" s="4" t="s">
        <v>15</v>
      </c>
      <c r="B16" s="4" t="s">
        <v>53</v>
      </c>
      <c r="C16" s="4" t="s">
        <v>54</v>
      </c>
      <c r="D16" s="4" t="s">
        <v>16</v>
      </c>
      <c r="E16" s="4" t="s">
        <v>3</v>
      </c>
      <c r="F16" s="4" t="s">
        <v>12</v>
      </c>
      <c r="G16" s="1">
        <v>63.3</v>
      </c>
      <c r="H16" s="2">
        <f t="shared" si="4"/>
        <v>25.32</v>
      </c>
      <c r="I16" s="2">
        <v>2.5</v>
      </c>
      <c r="J16" s="2">
        <f t="shared" si="5"/>
        <v>27.82</v>
      </c>
      <c r="K16" s="2">
        <v>86.6</v>
      </c>
      <c r="L16" s="2">
        <f t="shared" si="6"/>
        <v>51.959999999999994</v>
      </c>
      <c r="M16" s="2">
        <f t="shared" si="7"/>
        <v>79.78</v>
      </c>
    </row>
    <row r="17" spans="1:13" ht="27.75" customHeight="1">
      <c r="A17" s="4" t="s">
        <v>25</v>
      </c>
      <c r="B17" s="4" t="s">
        <v>53</v>
      </c>
      <c r="C17" s="4" t="s">
        <v>54</v>
      </c>
      <c r="D17" s="4" t="s">
        <v>26</v>
      </c>
      <c r="E17" s="4" t="s">
        <v>3</v>
      </c>
      <c r="F17" s="4" t="s">
        <v>12</v>
      </c>
      <c r="G17" s="1">
        <v>58.1</v>
      </c>
      <c r="H17" s="2">
        <f t="shared" si="4"/>
        <v>23.240000000000002</v>
      </c>
      <c r="I17" s="2">
        <v>2.5</v>
      </c>
      <c r="J17" s="2">
        <f t="shared" si="5"/>
        <v>25.740000000000002</v>
      </c>
      <c r="K17" s="2">
        <v>87.8</v>
      </c>
      <c r="L17" s="2">
        <f t="shared" si="6"/>
        <v>52.68</v>
      </c>
      <c r="M17" s="2">
        <f t="shared" si="7"/>
        <v>78.42</v>
      </c>
    </row>
    <row r="18" spans="1:13" ht="27.75" customHeight="1">
      <c r="A18" s="4" t="s">
        <v>23</v>
      </c>
      <c r="B18" s="4" t="s">
        <v>53</v>
      </c>
      <c r="C18" s="4" t="s">
        <v>56</v>
      </c>
      <c r="D18" s="4" t="s">
        <v>24</v>
      </c>
      <c r="E18" s="4" t="s">
        <v>3</v>
      </c>
      <c r="F18" s="4" t="s">
        <v>12</v>
      </c>
      <c r="G18" s="1">
        <v>64.7</v>
      </c>
      <c r="H18" s="2">
        <f t="shared" si="4"/>
        <v>25.880000000000003</v>
      </c>
      <c r="I18" s="2"/>
      <c r="J18" s="2">
        <f t="shared" si="5"/>
        <v>25.880000000000003</v>
      </c>
      <c r="K18" s="2">
        <v>86.4</v>
      </c>
      <c r="L18" s="2">
        <f t="shared" si="6"/>
        <v>51.84</v>
      </c>
      <c r="M18" s="2">
        <f t="shared" si="7"/>
        <v>77.72</v>
      </c>
    </row>
    <row r="19" spans="1:13" ht="27.75" customHeight="1">
      <c r="A19" s="4" t="s">
        <v>19</v>
      </c>
      <c r="B19" s="4" t="s">
        <v>53</v>
      </c>
      <c r="C19" s="4" t="s">
        <v>54</v>
      </c>
      <c r="D19" s="4" t="s">
        <v>20</v>
      </c>
      <c r="E19" s="4" t="s">
        <v>3</v>
      </c>
      <c r="F19" s="4" t="s">
        <v>12</v>
      </c>
      <c r="G19" s="1">
        <v>62.6</v>
      </c>
      <c r="H19" s="2">
        <f t="shared" si="4"/>
        <v>25.040000000000003</v>
      </c>
      <c r="I19" s="2">
        <v>2.5</v>
      </c>
      <c r="J19" s="2">
        <f t="shared" si="5"/>
        <v>27.540000000000003</v>
      </c>
      <c r="K19" s="2">
        <v>82</v>
      </c>
      <c r="L19" s="2">
        <f t="shared" si="6"/>
        <v>49.199999999999996</v>
      </c>
      <c r="M19" s="2">
        <f t="shared" si="7"/>
        <v>76.74</v>
      </c>
    </row>
    <row r="20" spans="1:13" ht="27.75" customHeight="1">
      <c r="A20" s="4" t="s">
        <v>27</v>
      </c>
      <c r="B20" s="4" t="s">
        <v>53</v>
      </c>
      <c r="C20" s="4" t="s">
        <v>58</v>
      </c>
      <c r="D20" s="4" t="s">
        <v>28</v>
      </c>
      <c r="E20" s="4" t="s">
        <v>3</v>
      </c>
      <c r="F20" s="4" t="s">
        <v>12</v>
      </c>
      <c r="G20" s="1">
        <v>61</v>
      </c>
      <c r="H20" s="2">
        <f t="shared" si="4"/>
        <v>24.400000000000002</v>
      </c>
      <c r="I20" s="2"/>
      <c r="J20" s="2">
        <f t="shared" si="5"/>
        <v>24.400000000000002</v>
      </c>
      <c r="K20" s="2">
        <v>86.8</v>
      </c>
      <c r="L20" s="2">
        <f t="shared" si="6"/>
        <v>52.08</v>
      </c>
      <c r="M20" s="2">
        <f t="shared" si="7"/>
        <v>76.48</v>
      </c>
    </row>
    <row r="21" spans="1:13" ht="27.75" customHeight="1">
      <c r="A21" s="4" t="s">
        <v>21</v>
      </c>
      <c r="B21" s="4" t="s">
        <v>53</v>
      </c>
      <c r="C21" s="4" t="s">
        <v>54</v>
      </c>
      <c r="D21" s="4" t="s">
        <v>22</v>
      </c>
      <c r="E21" s="4" t="s">
        <v>3</v>
      </c>
      <c r="F21" s="4" t="s">
        <v>12</v>
      </c>
      <c r="G21" s="1">
        <v>62</v>
      </c>
      <c r="H21" s="2">
        <f t="shared" si="4"/>
        <v>24.8</v>
      </c>
      <c r="I21" s="2">
        <v>2.5</v>
      </c>
      <c r="J21" s="2">
        <f t="shared" si="5"/>
        <v>27.3</v>
      </c>
      <c r="K21" s="2">
        <v>81</v>
      </c>
      <c r="L21" s="2">
        <f t="shared" si="6"/>
        <v>48.6</v>
      </c>
      <c r="M21" s="2">
        <f t="shared" si="7"/>
        <v>75.9</v>
      </c>
    </row>
    <row r="22" spans="1:13" ht="27.75" customHeight="1">
      <c r="A22" s="4" t="s">
        <v>30</v>
      </c>
      <c r="B22" s="4" t="s">
        <v>53</v>
      </c>
      <c r="C22" s="4" t="s">
        <v>54</v>
      </c>
      <c r="D22" s="4" t="s">
        <v>31</v>
      </c>
      <c r="E22" s="4" t="s">
        <v>29</v>
      </c>
      <c r="F22" s="4" t="s">
        <v>32</v>
      </c>
      <c r="G22" s="1">
        <v>66.2</v>
      </c>
      <c r="H22" s="2">
        <f t="shared" si="4"/>
        <v>26.480000000000004</v>
      </c>
      <c r="I22" s="2">
        <v>2.5</v>
      </c>
      <c r="J22" s="2">
        <f t="shared" si="5"/>
        <v>28.980000000000004</v>
      </c>
      <c r="K22" s="2">
        <v>79.2</v>
      </c>
      <c r="L22" s="2">
        <f>K22*0.6</f>
        <v>47.52</v>
      </c>
      <c r="M22" s="2">
        <f>J22+L22</f>
        <v>76.5</v>
      </c>
    </row>
    <row r="23" spans="1:13" ht="27">
      <c r="A23" s="4" t="s">
        <v>65</v>
      </c>
      <c r="B23" s="4" t="s">
        <v>57</v>
      </c>
      <c r="C23" s="4" t="s">
        <v>54</v>
      </c>
      <c r="D23" s="4" t="s">
        <v>66</v>
      </c>
      <c r="E23" s="4" t="s">
        <v>67</v>
      </c>
      <c r="F23" s="4" t="s">
        <v>68</v>
      </c>
      <c r="G23" s="1">
        <v>62.3</v>
      </c>
      <c r="H23" s="2">
        <f t="shared" si="4"/>
        <v>24.92</v>
      </c>
      <c r="I23" s="2">
        <v>2.5</v>
      </c>
      <c r="J23" s="2">
        <f t="shared" si="5"/>
        <v>27.42</v>
      </c>
      <c r="K23" s="2">
        <v>86.6</v>
      </c>
      <c r="L23" s="2">
        <f aca="true" t="shared" si="8" ref="L23:L32">K23*0.6</f>
        <v>51.959999999999994</v>
      </c>
      <c r="M23" s="2">
        <f aca="true" t="shared" si="9" ref="M23:M32">J23+L23</f>
        <v>79.38</v>
      </c>
    </row>
    <row r="24" spans="1:13" ht="27">
      <c r="A24" s="4" t="s">
        <v>69</v>
      </c>
      <c r="B24" s="4" t="s">
        <v>53</v>
      </c>
      <c r="C24" s="4" t="s">
        <v>54</v>
      </c>
      <c r="D24" s="4" t="s">
        <v>70</v>
      </c>
      <c r="E24" s="4" t="s">
        <v>67</v>
      </c>
      <c r="F24" s="4" t="s">
        <v>71</v>
      </c>
      <c r="G24" s="1">
        <v>56</v>
      </c>
      <c r="H24" s="2">
        <f t="shared" si="4"/>
        <v>22.400000000000002</v>
      </c>
      <c r="I24" s="2">
        <v>2.5</v>
      </c>
      <c r="J24" s="2">
        <f t="shared" si="5"/>
        <v>24.900000000000002</v>
      </c>
      <c r="K24" s="2">
        <v>84.6</v>
      </c>
      <c r="L24" s="2">
        <f t="shared" si="8"/>
        <v>50.76</v>
      </c>
      <c r="M24" s="2">
        <f t="shared" si="9"/>
        <v>75.66</v>
      </c>
    </row>
    <row r="25" spans="1:13" ht="27">
      <c r="A25" s="4" t="s">
        <v>72</v>
      </c>
      <c r="B25" s="4" t="s">
        <v>53</v>
      </c>
      <c r="C25" s="4" t="s">
        <v>54</v>
      </c>
      <c r="D25" s="4" t="s">
        <v>73</v>
      </c>
      <c r="E25" s="4" t="s">
        <v>67</v>
      </c>
      <c r="F25" s="4" t="s">
        <v>74</v>
      </c>
      <c r="G25" s="1">
        <v>56.2</v>
      </c>
      <c r="H25" s="2">
        <f t="shared" si="4"/>
        <v>22.480000000000004</v>
      </c>
      <c r="I25" s="2">
        <v>2.5</v>
      </c>
      <c r="J25" s="2">
        <f t="shared" si="5"/>
        <v>24.980000000000004</v>
      </c>
      <c r="K25" s="2">
        <v>87.4</v>
      </c>
      <c r="L25" s="2">
        <f t="shared" si="8"/>
        <v>52.440000000000005</v>
      </c>
      <c r="M25" s="2">
        <f t="shared" si="9"/>
        <v>77.42000000000002</v>
      </c>
    </row>
    <row r="26" spans="1:13" ht="27">
      <c r="A26" s="4" t="s">
        <v>75</v>
      </c>
      <c r="B26" s="4" t="s">
        <v>53</v>
      </c>
      <c r="C26" s="4" t="s">
        <v>54</v>
      </c>
      <c r="D26" s="4" t="s">
        <v>76</v>
      </c>
      <c r="E26" s="4" t="s">
        <v>67</v>
      </c>
      <c r="F26" s="4" t="s">
        <v>77</v>
      </c>
      <c r="G26" s="1">
        <v>67.3</v>
      </c>
      <c r="H26" s="2">
        <f t="shared" si="4"/>
        <v>26.92</v>
      </c>
      <c r="I26" s="2">
        <v>2.5</v>
      </c>
      <c r="J26" s="2">
        <f t="shared" si="5"/>
        <v>29.42</v>
      </c>
      <c r="K26" s="2">
        <v>86.2</v>
      </c>
      <c r="L26" s="2">
        <f t="shared" si="8"/>
        <v>51.72</v>
      </c>
      <c r="M26" s="2">
        <f t="shared" si="9"/>
        <v>81.14</v>
      </c>
    </row>
    <row r="27" spans="1:13" ht="27">
      <c r="A27" s="4" t="s">
        <v>78</v>
      </c>
      <c r="B27" s="4" t="s">
        <v>57</v>
      </c>
      <c r="C27" s="4" t="s">
        <v>54</v>
      </c>
      <c r="D27" s="4" t="s">
        <v>79</v>
      </c>
      <c r="E27" s="4" t="s">
        <v>67</v>
      </c>
      <c r="F27" s="4" t="s">
        <v>77</v>
      </c>
      <c r="G27" s="1">
        <v>52.4</v>
      </c>
      <c r="H27" s="2">
        <f t="shared" si="4"/>
        <v>20.96</v>
      </c>
      <c r="I27" s="2">
        <v>2.5</v>
      </c>
      <c r="J27" s="2">
        <f t="shared" si="5"/>
        <v>23.46</v>
      </c>
      <c r="K27" s="2">
        <v>82.6</v>
      </c>
      <c r="L27" s="2">
        <f t="shared" si="8"/>
        <v>49.559999999999995</v>
      </c>
      <c r="M27" s="2">
        <f t="shared" si="9"/>
        <v>73.02</v>
      </c>
    </row>
    <row r="28" spans="1:13" ht="27">
      <c r="A28" s="4" t="s">
        <v>80</v>
      </c>
      <c r="B28" s="4" t="s">
        <v>57</v>
      </c>
      <c r="C28" s="4" t="s">
        <v>54</v>
      </c>
      <c r="D28" s="4" t="s">
        <v>81</v>
      </c>
      <c r="E28" s="4" t="s">
        <v>67</v>
      </c>
      <c r="F28" s="4" t="s">
        <v>82</v>
      </c>
      <c r="G28" s="1">
        <v>52.2</v>
      </c>
      <c r="H28" s="2">
        <f t="shared" si="4"/>
        <v>20.880000000000003</v>
      </c>
      <c r="I28" s="2">
        <v>2.5</v>
      </c>
      <c r="J28" s="2">
        <f t="shared" si="5"/>
        <v>23.380000000000003</v>
      </c>
      <c r="K28" s="2">
        <v>84.2</v>
      </c>
      <c r="L28" s="2">
        <f t="shared" si="8"/>
        <v>50.52</v>
      </c>
      <c r="M28" s="2">
        <f t="shared" si="9"/>
        <v>73.9</v>
      </c>
    </row>
    <row r="29" spans="1:13" ht="27">
      <c r="A29" s="4" t="s">
        <v>83</v>
      </c>
      <c r="B29" s="4" t="s">
        <v>53</v>
      </c>
      <c r="C29" s="4" t="s">
        <v>54</v>
      </c>
      <c r="D29" s="4" t="s">
        <v>84</v>
      </c>
      <c r="E29" s="4" t="s">
        <v>67</v>
      </c>
      <c r="F29" s="4" t="s">
        <v>85</v>
      </c>
      <c r="G29" s="1">
        <v>60.6</v>
      </c>
      <c r="H29" s="2">
        <f t="shared" si="4"/>
        <v>24.240000000000002</v>
      </c>
      <c r="I29" s="2">
        <v>2.5</v>
      </c>
      <c r="J29" s="2">
        <f t="shared" si="5"/>
        <v>26.740000000000002</v>
      </c>
      <c r="K29" s="2">
        <v>85.8</v>
      </c>
      <c r="L29" s="2">
        <f t="shared" si="8"/>
        <v>51.48</v>
      </c>
      <c r="M29" s="2">
        <f t="shared" si="9"/>
        <v>78.22</v>
      </c>
    </row>
    <row r="30" spans="1:13" ht="27">
      <c r="A30" s="4" t="s">
        <v>86</v>
      </c>
      <c r="B30" s="4" t="s">
        <v>53</v>
      </c>
      <c r="C30" s="4" t="s">
        <v>54</v>
      </c>
      <c r="D30" s="4" t="s">
        <v>87</v>
      </c>
      <c r="E30" s="4" t="s">
        <v>67</v>
      </c>
      <c r="F30" s="4" t="s">
        <v>85</v>
      </c>
      <c r="G30" s="1">
        <v>63.1</v>
      </c>
      <c r="H30" s="2">
        <f t="shared" si="4"/>
        <v>25.240000000000002</v>
      </c>
      <c r="I30" s="2">
        <v>2.5</v>
      </c>
      <c r="J30" s="2">
        <f t="shared" si="5"/>
        <v>27.740000000000002</v>
      </c>
      <c r="K30" s="2">
        <v>82.2</v>
      </c>
      <c r="L30" s="2">
        <f t="shared" si="8"/>
        <v>49.32</v>
      </c>
      <c r="M30" s="2">
        <f t="shared" si="9"/>
        <v>77.06</v>
      </c>
    </row>
    <row r="31" spans="1:13" ht="27.75" customHeight="1">
      <c r="A31" s="4" t="s">
        <v>88</v>
      </c>
      <c r="B31" s="4" t="s">
        <v>53</v>
      </c>
      <c r="C31" s="4" t="s">
        <v>54</v>
      </c>
      <c r="D31" s="4" t="s">
        <v>89</v>
      </c>
      <c r="E31" s="4" t="s">
        <v>90</v>
      </c>
      <c r="F31" s="4" t="s">
        <v>91</v>
      </c>
      <c r="G31" s="1">
        <v>71.2</v>
      </c>
      <c r="H31" s="2">
        <f t="shared" si="4"/>
        <v>28.480000000000004</v>
      </c>
      <c r="I31" s="2">
        <v>2.5</v>
      </c>
      <c r="J31" s="2">
        <f t="shared" si="5"/>
        <v>30.980000000000004</v>
      </c>
      <c r="K31" s="2">
        <v>79</v>
      </c>
      <c r="L31" s="2">
        <f t="shared" si="8"/>
        <v>47.4</v>
      </c>
      <c r="M31" s="2">
        <f t="shared" si="9"/>
        <v>78.38</v>
      </c>
    </row>
    <row r="32" spans="1:13" ht="27.75" customHeight="1">
      <c r="A32" s="4" t="s">
        <v>118</v>
      </c>
      <c r="B32" s="4" t="s">
        <v>57</v>
      </c>
      <c r="C32" s="4" t="s">
        <v>54</v>
      </c>
      <c r="D32" s="4" t="s">
        <v>119</v>
      </c>
      <c r="E32" s="4" t="s">
        <v>90</v>
      </c>
      <c r="F32" s="4" t="s">
        <v>92</v>
      </c>
      <c r="G32" s="1">
        <v>61.7</v>
      </c>
      <c r="H32" s="2">
        <f t="shared" si="4"/>
        <v>24.680000000000003</v>
      </c>
      <c r="I32" s="2">
        <v>2.5</v>
      </c>
      <c r="J32" s="2">
        <f t="shared" si="5"/>
        <v>27.180000000000003</v>
      </c>
      <c r="K32" s="2">
        <v>62</v>
      </c>
      <c r="L32" s="2">
        <f t="shared" si="8"/>
        <v>37.199999999999996</v>
      </c>
      <c r="M32" s="2">
        <f t="shared" si="9"/>
        <v>64.38</v>
      </c>
    </row>
    <row r="33" spans="1:17" s="9" customFormat="1" ht="42" customHeight="1">
      <c r="A33" s="6" t="s">
        <v>47</v>
      </c>
      <c r="B33" s="6" t="s">
        <v>48</v>
      </c>
      <c r="C33" s="6" t="s">
        <v>49</v>
      </c>
      <c r="D33" s="6" t="s">
        <v>50</v>
      </c>
      <c r="E33" s="6" t="s">
        <v>51</v>
      </c>
      <c r="F33" s="6" t="s">
        <v>52</v>
      </c>
      <c r="G33" s="7" t="s">
        <v>100</v>
      </c>
      <c r="H33" s="8" t="s">
        <v>101</v>
      </c>
      <c r="I33" s="8" t="s">
        <v>102</v>
      </c>
      <c r="J33" s="8" t="s">
        <v>103</v>
      </c>
      <c r="K33" s="8" t="s">
        <v>109</v>
      </c>
      <c r="L33" s="8" t="s">
        <v>104</v>
      </c>
      <c r="M33" s="8" t="s">
        <v>105</v>
      </c>
      <c r="N33" s="8" t="s">
        <v>104</v>
      </c>
      <c r="O33" s="8" t="s">
        <v>106</v>
      </c>
      <c r="P33" s="8" t="s">
        <v>107</v>
      </c>
      <c r="Q33" s="8" t="s">
        <v>108</v>
      </c>
    </row>
    <row r="34" spans="1:17" ht="54.75" customHeight="1">
      <c r="A34" s="4" t="s">
        <v>93</v>
      </c>
      <c r="B34" s="4" t="s">
        <v>53</v>
      </c>
      <c r="C34" s="4" t="s">
        <v>56</v>
      </c>
      <c r="D34" s="4" t="s">
        <v>94</v>
      </c>
      <c r="E34" s="4" t="s">
        <v>95</v>
      </c>
      <c r="F34" s="4" t="s">
        <v>96</v>
      </c>
      <c r="G34" s="1">
        <v>75.7</v>
      </c>
      <c r="H34" s="2">
        <f t="shared" si="4"/>
        <v>30.28</v>
      </c>
      <c r="I34" s="2"/>
      <c r="J34" s="2">
        <f t="shared" si="5"/>
        <v>30.28</v>
      </c>
      <c r="K34" s="2">
        <v>81</v>
      </c>
      <c r="L34" s="2">
        <f>K34*0.5</f>
        <v>40.5</v>
      </c>
      <c r="M34" s="2">
        <v>88</v>
      </c>
      <c r="N34" s="2">
        <f>M34*0.5</f>
        <v>44</v>
      </c>
      <c r="O34" s="2">
        <f>L34+N34</f>
        <v>84.5</v>
      </c>
      <c r="P34" s="2">
        <f>O34*0.6</f>
        <v>50.699999999999996</v>
      </c>
      <c r="Q34" s="2">
        <f>J34+P34</f>
        <v>80.97999999999999</v>
      </c>
    </row>
    <row r="35" spans="1:17" ht="54.75" customHeight="1">
      <c r="A35" s="4" t="s">
        <v>97</v>
      </c>
      <c r="B35" s="4" t="s">
        <v>57</v>
      </c>
      <c r="C35" s="4" t="s">
        <v>58</v>
      </c>
      <c r="D35" s="4" t="s">
        <v>98</v>
      </c>
      <c r="E35" s="4" t="s">
        <v>95</v>
      </c>
      <c r="F35" s="4" t="s">
        <v>99</v>
      </c>
      <c r="G35" s="1">
        <v>78.4</v>
      </c>
      <c r="H35" s="2">
        <f t="shared" si="4"/>
        <v>31.360000000000003</v>
      </c>
      <c r="I35" s="2"/>
      <c r="J35" s="2">
        <f t="shared" si="5"/>
        <v>31.360000000000003</v>
      </c>
      <c r="K35" s="2">
        <v>72.6</v>
      </c>
      <c r="L35" s="2">
        <f>K35*0.5</f>
        <v>36.3</v>
      </c>
      <c r="M35" s="2">
        <v>61</v>
      </c>
      <c r="N35" s="2">
        <f>M35*0.5</f>
        <v>30.5</v>
      </c>
      <c r="O35" s="2">
        <f>L35+N35</f>
        <v>66.8</v>
      </c>
      <c r="P35" s="2">
        <f>O35*0.6</f>
        <v>40.08</v>
      </c>
      <c r="Q35" s="2">
        <f>J35+P35</f>
        <v>71.44</v>
      </c>
    </row>
  </sheetData>
  <mergeCells count="1">
    <mergeCell ref="A1:M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2015-02-05T07:56:18Z</cp:lastPrinted>
  <dcterms:created xsi:type="dcterms:W3CDTF">1996-12-17T01:32:42Z</dcterms:created>
  <dcterms:modified xsi:type="dcterms:W3CDTF">2015-02-11T02:42:27Z</dcterms:modified>
  <cp:category/>
  <cp:version/>
  <cp:contentType/>
  <cp:contentStatus/>
</cp:coreProperties>
</file>