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firstSheet="1" activeTab="11"/>
  </bookViews>
  <sheets>
    <sheet name="语文" sheetId="1" r:id="rId1"/>
    <sheet name="语文政策性划线" sheetId="2" r:id="rId2"/>
    <sheet name="数学" sheetId="3" r:id="rId3"/>
    <sheet name="英语" sheetId="4" r:id="rId4"/>
    <sheet name="英语政策性划线" sheetId="5" r:id="rId5"/>
    <sheet name="物理" sheetId="6" r:id="rId6"/>
    <sheet name="生物" sheetId="7" r:id="rId7"/>
    <sheet name="思品" sheetId="8" r:id="rId8"/>
    <sheet name="历史" sheetId="9" r:id="rId9"/>
    <sheet name="地理" sheetId="10" r:id="rId10"/>
    <sheet name="美术" sheetId="11" r:id="rId11"/>
    <sheet name="信息" sheetId="12" r:id="rId12"/>
  </sheets>
  <definedNames/>
  <calcPr fullCalcOnLoad="1"/>
</workbook>
</file>

<file path=xl/sharedStrings.xml><?xml version="1.0" encoding="utf-8"?>
<sst xmlns="http://schemas.openxmlformats.org/spreadsheetml/2006/main" count="330" uniqueCount="215">
  <si>
    <t>第一考场</t>
  </si>
  <si>
    <r>
      <t>0023</t>
    </r>
  </si>
  <si>
    <t>白美霞</t>
  </si>
  <si>
    <t>第三考场</t>
  </si>
  <si>
    <r>
      <t>0069</t>
    </r>
  </si>
  <si>
    <t>王淑贤</t>
  </si>
  <si>
    <t>第三考场</t>
  </si>
  <si>
    <r>
      <t>0075</t>
    </r>
  </si>
  <si>
    <t>韩丽</t>
  </si>
  <si>
    <t>第四考场</t>
  </si>
  <si>
    <r>
      <t>0105</t>
    </r>
  </si>
  <si>
    <t>裴李娜</t>
  </si>
  <si>
    <t>考场</t>
  </si>
  <si>
    <t>考号</t>
  </si>
  <si>
    <t>姓名</t>
  </si>
  <si>
    <t>基础知识成绩</t>
  </si>
  <si>
    <t>专业成绩</t>
  </si>
  <si>
    <t>笔试成绩</t>
  </si>
  <si>
    <t>40%折合</t>
  </si>
  <si>
    <t>加分条件</t>
  </si>
  <si>
    <t>得分</t>
  </si>
  <si>
    <r>
      <t>0099</t>
    </r>
  </si>
  <si>
    <t>赵月娥</t>
  </si>
  <si>
    <r>
      <t>0117</t>
    </r>
  </si>
  <si>
    <t>张小燕</t>
  </si>
  <si>
    <t>备注</t>
  </si>
  <si>
    <t>0206</t>
  </si>
  <si>
    <t>姜福磊</t>
  </si>
  <si>
    <t>0176</t>
  </si>
  <si>
    <t>吴慧琳</t>
  </si>
  <si>
    <t>0165</t>
  </si>
  <si>
    <t>张春明</t>
  </si>
  <si>
    <t>0144</t>
  </si>
  <si>
    <t>刘明宇</t>
  </si>
  <si>
    <t>0987</t>
  </si>
  <si>
    <t>李美芳</t>
  </si>
  <si>
    <t>0170</t>
  </si>
  <si>
    <t>童在平</t>
  </si>
  <si>
    <t>第十五考场</t>
  </si>
  <si>
    <t>0443</t>
  </si>
  <si>
    <t>苏瑞</t>
  </si>
  <si>
    <t>第十三考场</t>
  </si>
  <si>
    <t>0363</t>
  </si>
  <si>
    <t>许敏</t>
  </si>
  <si>
    <t>0433</t>
  </si>
  <si>
    <t>温雅梅</t>
  </si>
  <si>
    <t>第十七考场</t>
  </si>
  <si>
    <t>0507</t>
  </si>
  <si>
    <t>李远超</t>
  </si>
  <si>
    <t>第十二考场</t>
  </si>
  <si>
    <t>0334</t>
  </si>
  <si>
    <t>闫慧茹</t>
  </si>
  <si>
    <t>第十七考场</t>
  </si>
  <si>
    <t>0495</t>
  </si>
  <si>
    <t>徐薇</t>
  </si>
  <si>
    <t>第八考场</t>
  </si>
  <si>
    <t>0216</t>
  </si>
  <si>
    <t>尹丽平</t>
  </si>
  <si>
    <t>政策性划线</t>
  </si>
  <si>
    <t>第十一考场</t>
  </si>
  <si>
    <t>0322</t>
  </si>
  <si>
    <t>赵永鲜</t>
  </si>
  <si>
    <r>
      <t>0700</t>
    </r>
  </si>
  <si>
    <t>杜雪飞</t>
  </si>
  <si>
    <t>1076</t>
  </si>
  <si>
    <t>徐如梦</t>
  </si>
  <si>
    <t>1068</t>
  </si>
  <si>
    <t>樊俊华</t>
  </si>
  <si>
    <r>
      <t>0707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</si>
  <si>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欢</t>
    </r>
  </si>
  <si>
    <t>1078</t>
  </si>
  <si>
    <t>何利民</t>
  </si>
  <si>
    <t>1077</t>
  </si>
  <si>
    <t>张育芳</t>
  </si>
  <si>
    <r>
      <t>0694</t>
    </r>
  </si>
  <si>
    <t>戚晓婉</t>
  </si>
  <si>
    <r>
      <t>0703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</si>
  <si>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辉</t>
    </r>
  </si>
  <si>
    <t>0775</t>
  </si>
  <si>
    <t>闫玉清</t>
  </si>
  <si>
    <t>0764</t>
  </si>
  <si>
    <t>全浩琼</t>
  </si>
  <si>
    <t>0754</t>
  </si>
  <si>
    <t>赫智霞</t>
  </si>
  <si>
    <t>1100</t>
  </si>
  <si>
    <t>毕海艳</t>
  </si>
  <si>
    <t>0742</t>
  </si>
  <si>
    <t>郝金敏</t>
  </si>
  <si>
    <t>0727</t>
  </si>
  <si>
    <t>常月娥</t>
  </si>
  <si>
    <t>1091</t>
  </si>
  <si>
    <t>成晓磊</t>
  </si>
  <si>
    <t>0773</t>
  </si>
  <si>
    <t>陈勿力吉玛</t>
  </si>
  <si>
    <t>0759</t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</si>
  <si>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乐</t>
    </r>
  </si>
  <si>
    <t>0761</t>
  </si>
  <si>
    <t>杨秀秀</t>
  </si>
  <si>
    <t>0760</t>
  </si>
  <si>
    <t>刘  莉</t>
  </si>
  <si>
    <t>0758</t>
  </si>
  <si>
    <t>李志英</t>
  </si>
  <si>
    <t>0830</t>
  </si>
  <si>
    <t>褚松涛</t>
  </si>
  <si>
    <t>0782</t>
  </si>
  <si>
    <t>张  悦</t>
  </si>
  <si>
    <t>0783</t>
  </si>
  <si>
    <t>万思驿</t>
  </si>
  <si>
    <t>0826</t>
  </si>
  <si>
    <r>
      <t xml:space="preserve">国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</si>
  <si>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t>0790</t>
  </si>
  <si>
    <t>李志国</t>
  </si>
  <si>
    <t>0821</t>
  </si>
  <si>
    <r>
      <t xml:space="preserve">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</si>
  <si>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t>0813</t>
  </si>
  <si>
    <r>
      <t xml:space="preserve">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</si>
  <si>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t>0807</t>
  </si>
  <si>
    <t>张卫丽</t>
  </si>
  <si>
    <t>0786</t>
  </si>
  <si>
    <t>王龙龙</t>
  </si>
  <si>
    <t>0835</t>
  </si>
  <si>
    <t>刘根春</t>
  </si>
  <si>
    <t>0831</t>
  </si>
  <si>
    <t>韩美燕</t>
  </si>
  <si>
    <t>0839</t>
  </si>
  <si>
    <t>赵春荣</t>
  </si>
  <si>
    <t>第二十二</t>
  </si>
  <si>
    <r>
      <t>0645</t>
    </r>
  </si>
  <si>
    <t>孙睿娅</t>
  </si>
  <si>
    <t>第二十三</t>
  </si>
  <si>
    <r>
      <t>0676</t>
    </r>
  </si>
  <si>
    <t>谢宇</t>
  </si>
  <si>
    <t>第二十二</t>
  </si>
  <si>
    <r>
      <t>0649</t>
    </r>
  </si>
  <si>
    <t>张丹</t>
  </si>
  <si>
    <t>第三十五</t>
  </si>
  <si>
    <t>1041</t>
  </si>
  <si>
    <t>孙玉娟</t>
  </si>
  <si>
    <r>
      <t>0643</t>
    </r>
  </si>
  <si>
    <t>王旭</t>
  </si>
  <si>
    <t>第二十二</t>
  </si>
  <si>
    <r>
      <t>0650</t>
    </r>
  </si>
  <si>
    <t>袁红梅</t>
  </si>
  <si>
    <t>第二十二</t>
  </si>
  <si>
    <r>
      <t>0659</t>
    </r>
  </si>
  <si>
    <t>包爱民</t>
  </si>
  <si>
    <r>
      <t>0635</t>
    </r>
  </si>
  <si>
    <t>王秀秀</t>
  </si>
  <si>
    <t>第二十二</t>
  </si>
  <si>
    <r>
      <t>0646</t>
    </r>
  </si>
  <si>
    <t>云琳</t>
  </si>
  <si>
    <r>
      <t>0652</t>
    </r>
  </si>
  <si>
    <t>王海峰</t>
  </si>
  <si>
    <t>第三十五考场</t>
  </si>
  <si>
    <t>1033</t>
  </si>
  <si>
    <t>吴清丽</t>
  </si>
  <si>
    <t>第二十考场</t>
  </si>
  <si>
    <r>
      <t>0581</t>
    </r>
  </si>
  <si>
    <t>任向春</t>
  </si>
  <si>
    <t>第十九考场</t>
  </si>
  <si>
    <r>
      <t>0561</t>
    </r>
  </si>
  <si>
    <t>田小瑞</t>
  </si>
  <si>
    <t>第二十一考场</t>
  </si>
  <si>
    <r>
      <t>0630</t>
    </r>
  </si>
  <si>
    <t>李遵红</t>
  </si>
  <si>
    <t>第十九考场</t>
  </si>
  <si>
    <r>
      <t>0548</t>
    </r>
  </si>
  <si>
    <t>刘园</t>
  </si>
  <si>
    <t>第二十一考场</t>
  </si>
  <si>
    <r>
      <t>0621</t>
    </r>
  </si>
  <si>
    <t>白红梅</t>
  </si>
  <si>
    <t>第二十一考场</t>
  </si>
  <si>
    <r>
      <t>0615</t>
    </r>
  </si>
  <si>
    <t>黄立丽</t>
  </si>
  <si>
    <t>第三十四考场</t>
  </si>
  <si>
    <t>1012</t>
  </si>
  <si>
    <t>王丹</t>
  </si>
  <si>
    <t>第二十考场</t>
  </si>
  <si>
    <r>
      <t>0571</t>
    </r>
  </si>
  <si>
    <t>宋春燕</t>
  </si>
  <si>
    <t>第十九考场</t>
  </si>
  <si>
    <r>
      <t>0</t>
    </r>
    <r>
      <rPr>
        <sz val="12"/>
        <color indexed="8"/>
        <rFont val="宋体"/>
        <family val="0"/>
      </rPr>
      <t>541</t>
    </r>
  </si>
  <si>
    <t>安冉</t>
  </si>
  <si>
    <t>第三十二考场</t>
  </si>
  <si>
    <r>
      <t>0943</t>
    </r>
  </si>
  <si>
    <t>王荣</t>
  </si>
  <si>
    <t>第三十一考场</t>
  </si>
  <si>
    <r>
      <t>0912</t>
    </r>
  </si>
  <si>
    <t>杨秀荣</t>
  </si>
  <si>
    <t>第三十二考场</t>
  </si>
  <si>
    <r>
      <t>0938</t>
    </r>
  </si>
  <si>
    <t>段燕春</t>
  </si>
  <si>
    <t>第三十考场</t>
  </si>
  <si>
    <r>
      <t>0900</t>
    </r>
  </si>
  <si>
    <t>高源</t>
  </si>
  <si>
    <t>0845</t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</si>
  <si>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</si>
  <si>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1118</t>
  </si>
  <si>
    <t>杨培枝</t>
  </si>
  <si>
    <t>1127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</si>
  <si>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</si>
  <si>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t>0851</t>
  </si>
  <si>
    <t>沈慧芳</t>
  </si>
  <si>
    <t>2014年达旗初中招聘教师面试入围人员名单（语文）</t>
  </si>
  <si>
    <t>2014年达旗初中招聘教师面试入围人员名单（数学）</t>
  </si>
  <si>
    <t>2014年达旗初中招聘教师面试入围人员名单（英语）</t>
  </si>
  <si>
    <t>2014年达旗初中招聘教师面试入围人员名单（物理）</t>
  </si>
  <si>
    <t>2014年达旗初中招聘教师面试入围人员名单（生物）</t>
  </si>
  <si>
    <t>2014年达旗初中招聘教师面试入围人员名单（思品）</t>
  </si>
  <si>
    <t>2014年达旗初中招聘教师面试入围人员名单（历史）</t>
  </si>
  <si>
    <t>2014年达旗初中招聘教师面试入围人员名单（地理）</t>
  </si>
  <si>
    <t>2014年达旗初中招聘教师面试入围人员名单（美术）</t>
  </si>
  <si>
    <t>2014年达旗初中招聘教师面试入围人员名单（信息）</t>
  </si>
  <si>
    <t>备注</t>
  </si>
  <si>
    <t>政策性划线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</si>
</sst>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10" sqref="L10"/>
    </sheetView>
  </sheetViews>
  <sheetFormatPr defaultColWidth="9.00390625" defaultRowHeight="14.25"/>
  <cols>
    <col min="2" max="2" width="6.625" style="0" customWidth="1"/>
    <col min="4" max="4" width="8.00390625" style="0" customWidth="1"/>
    <col min="7" max="7" width="8.50390625" style="0" customWidth="1"/>
    <col min="9" max="9" width="8.00390625" style="0" customWidth="1"/>
  </cols>
  <sheetData>
    <row r="1" spans="1:9" ht="14.25">
      <c r="A1" s="31" t="s">
        <v>203</v>
      </c>
      <c r="B1" s="31"/>
      <c r="C1" s="31"/>
      <c r="D1" s="31"/>
      <c r="E1" s="31"/>
      <c r="F1" s="31"/>
      <c r="G1" s="31"/>
      <c r="H1" s="31"/>
      <c r="I1" s="31"/>
    </row>
    <row r="2" spans="1:9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</row>
    <row r="3" spans="1:9" ht="14.25">
      <c r="A3" s="1" t="s">
        <v>0</v>
      </c>
      <c r="B3" s="2" t="s">
        <v>1</v>
      </c>
      <c r="C3" s="3" t="s">
        <v>2</v>
      </c>
      <c r="D3" s="3">
        <v>27.37</v>
      </c>
      <c r="E3" s="3">
        <v>36.87</v>
      </c>
      <c r="F3" s="4">
        <f>D3+E3</f>
        <v>64.24</v>
      </c>
      <c r="G3" s="5">
        <f>F3*0.4</f>
        <v>25.695999999999998</v>
      </c>
      <c r="H3" s="4"/>
      <c r="I3" s="28">
        <f>SUM(G3:H3)</f>
        <v>25.695999999999998</v>
      </c>
    </row>
    <row r="4" spans="1:9" ht="14.25">
      <c r="A4" s="1" t="s">
        <v>3</v>
      </c>
      <c r="B4" s="2" t="s">
        <v>4</v>
      </c>
      <c r="C4" s="6" t="s">
        <v>5</v>
      </c>
      <c r="D4" s="6">
        <v>17.96</v>
      </c>
      <c r="E4" s="6">
        <v>41.95</v>
      </c>
      <c r="F4" s="4">
        <f>D4+E4</f>
        <v>59.910000000000004</v>
      </c>
      <c r="G4" s="5">
        <f>F4*0.4</f>
        <v>23.964000000000002</v>
      </c>
      <c r="H4" s="4"/>
      <c r="I4" s="28">
        <f>SUM(G4:H4)</f>
        <v>23.964000000000002</v>
      </c>
    </row>
    <row r="5" spans="1:9" ht="14.25">
      <c r="A5" s="1" t="s">
        <v>6</v>
      </c>
      <c r="B5" s="2" t="s">
        <v>7</v>
      </c>
      <c r="C5" s="6" t="s">
        <v>8</v>
      </c>
      <c r="D5" s="6">
        <v>19.51</v>
      </c>
      <c r="E5" s="6">
        <v>39.25</v>
      </c>
      <c r="F5" s="4">
        <f>D5+E5</f>
        <v>58.760000000000005</v>
      </c>
      <c r="G5" s="5">
        <f>F5*0.4</f>
        <v>23.504000000000005</v>
      </c>
      <c r="H5" s="4"/>
      <c r="I5" s="28">
        <f>SUM(G5:H5)</f>
        <v>23.504000000000005</v>
      </c>
    </row>
    <row r="6" spans="1:9" ht="14.25">
      <c r="A6" s="1" t="s">
        <v>9</v>
      </c>
      <c r="B6" s="2" t="s">
        <v>10</v>
      </c>
      <c r="C6" s="1" t="s">
        <v>11</v>
      </c>
      <c r="D6" s="1">
        <v>16.87</v>
      </c>
      <c r="E6" s="1">
        <v>41.67</v>
      </c>
      <c r="F6" s="4">
        <f>D6+E6</f>
        <v>58.540000000000006</v>
      </c>
      <c r="G6" s="5">
        <f>F6*0.4</f>
        <v>23.416000000000004</v>
      </c>
      <c r="H6" s="4"/>
      <c r="I6" s="28">
        <f>SUM(G6:H6)</f>
        <v>23.416000000000004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2" sqref="J2:J14"/>
    </sheetView>
  </sheetViews>
  <sheetFormatPr defaultColWidth="9.00390625" defaultRowHeight="14.25"/>
  <sheetData>
    <row r="1" spans="1:9" ht="14.25">
      <c r="A1" s="31" t="s">
        <v>210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213</v>
      </c>
    </row>
    <row r="3" spans="1:10" ht="14.25">
      <c r="A3" s="5">
        <v>28</v>
      </c>
      <c r="B3" s="5" t="s">
        <v>102</v>
      </c>
      <c r="C3" s="15" t="s">
        <v>103</v>
      </c>
      <c r="D3" s="13">
        <v>27.26</v>
      </c>
      <c r="E3" s="5">
        <v>48</v>
      </c>
      <c r="F3" s="12">
        <f aca="true" t="shared" si="0" ref="F3:F14">D3+E3</f>
        <v>75.26</v>
      </c>
      <c r="G3" s="5">
        <f aca="true" t="shared" si="1" ref="G3:G14">F3*0.4</f>
        <v>30.104000000000003</v>
      </c>
      <c r="H3" s="5"/>
      <c r="I3" s="29">
        <f aca="true" t="shared" si="2" ref="I3:I14">SUM(G3:H3)</f>
        <v>30.104000000000003</v>
      </c>
      <c r="J3" s="4"/>
    </row>
    <row r="4" spans="1:10" ht="14.25">
      <c r="A4" s="5">
        <v>27</v>
      </c>
      <c r="B4" s="5" t="s">
        <v>104</v>
      </c>
      <c r="C4" s="16" t="s">
        <v>105</v>
      </c>
      <c r="D4" s="13">
        <v>15.43</v>
      </c>
      <c r="E4" s="5">
        <v>56.3</v>
      </c>
      <c r="F4" s="12">
        <f t="shared" si="0"/>
        <v>71.72999999999999</v>
      </c>
      <c r="G4" s="5">
        <f t="shared" si="1"/>
        <v>28.691999999999997</v>
      </c>
      <c r="H4" s="5"/>
      <c r="I4" s="29">
        <f t="shared" si="2"/>
        <v>28.691999999999997</v>
      </c>
      <c r="J4" s="4"/>
    </row>
    <row r="5" spans="1:10" ht="14.25">
      <c r="A5" s="5">
        <v>27</v>
      </c>
      <c r="B5" s="5" t="s">
        <v>106</v>
      </c>
      <c r="C5" s="13" t="s">
        <v>107</v>
      </c>
      <c r="D5" s="13">
        <v>18.32</v>
      </c>
      <c r="E5" s="5">
        <v>49</v>
      </c>
      <c r="F5" s="12">
        <f t="shared" si="0"/>
        <v>67.32</v>
      </c>
      <c r="G5" s="5">
        <f t="shared" si="1"/>
        <v>26.927999999999997</v>
      </c>
      <c r="H5" s="5"/>
      <c r="I5" s="29">
        <f t="shared" si="2"/>
        <v>26.927999999999997</v>
      </c>
      <c r="J5" s="4"/>
    </row>
    <row r="6" spans="1:10" ht="14.25">
      <c r="A6" s="5">
        <v>28</v>
      </c>
      <c r="B6" s="5" t="s">
        <v>108</v>
      </c>
      <c r="C6" s="15" t="s">
        <v>109</v>
      </c>
      <c r="D6" s="13">
        <v>20.7</v>
      </c>
      <c r="E6" s="5">
        <v>46.5</v>
      </c>
      <c r="F6" s="12">
        <f t="shared" si="0"/>
        <v>67.2</v>
      </c>
      <c r="G6" s="5">
        <f t="shared" si="1"/>
        <v>26.880000000000003</v>
      </c>
      <c r="H6" s="5"/>
      <c r="I6" s="29">
        <f t="shared" si="2"/>
        <v>26.880000000000003</v>
      </c>
      <c r="J6" s="4"/>
    </row>
    <row r="7" spans="1:10" ht="14.25">
      <c r="A7" s="5">
        <v>27</v>
      </c>
      <c r="B7" s="5" t="s">
        <v>110</v>
      </c>
      <c r="C7" s="25" t="s">
        <v>111</v>
      </c>
      <c r="D7" s="11">
        <v>17.05</v>
      </c>
      <c r="E7" s="11">
        <v>49.2</v>
      </c>
      <c r="F7" s="12">
        <f t="shared" si="0"/>
        <v>66.25</v>
      </c>
      <c r="G7" s="5">
        <f t="shared" si="1"/>
        <v>26.5</v>
      </c>
      <c r="H7" s="11"/>
      <c r="I7" s="5">
        <f t="shared" si="2"/>
        <v>26.5</v>
      </c>
      <c r="J7" s="4"/>
    </row>
    <row r="8" spans="1:10" ht="14.25">
      <c r="A8" s="5">
        <v>28</v>
      </c>
      <c r="B8" s="5" t="s">
        <v>112</v>
      </c>
      <c r="C8" s="15" t="s">
        <v>113</v>
      </c>
      <c r="D8" s="13">
        <v>13.41</v>
      </c>
      <c r="E8" s="5">
        <v>51</v>
      </c>
      <c r="F8" s="12">
        <f t="shared" si="0"/>
        <v>64.41</v>
      </c>
      <c r="G8" s="5">
        <f t="shared" si="1"/>
        <v>25.764</v>
      </c>
      <c r="H8" s="5"/>
      <c r="I8" s="5">
        <f t="shared" si="2"/>
        <v>25.764</v>
      </c>
      <c r="J8" s="4"/>
    </row>
    <row r="9" spans="1:10" ht="14.25">
      <c r="A9" s="5">
        <v>28</v>
      </c>
      <c r="B9" s="5" t="s">
        <v>114</v>
      </c>
      <c r="C9" s="15" t="s">
        <v>115</v>
      </c>
      <c r="D9" s="13">
        <v>25.72</v>
      </c>
      <c r="E9" s="5">
        <v>38.5</v>
      </c>
      <c r="F9" s="12">
        <f t="shared" si="0"/>
        <v>64.22</v>
      </c>
      <c r="G9" s="5">
        <f t="shared" si="1"/>
        <v>25.688000000000002</v>
      </c>
      <c r="H9" s="5"/>
      <c r="I9" s="5">
        <f t="shared" si="2"/>
        <v>25.688000000000002</v>
      </c>
      <c r="J9" s="4"/>
    </row>
    <row r="10" spans="1:10" ht="14.25">
      <c r="A10" s="5">
        <v>27</v>
      </c>
      <c r="B10" s="5" t="s">
        <v>116</v>
      </c>
      <c r="C10" s="13" t="s">
        <v>117</v>
      </c>
      <c r="D10" s="13">
        <v>18.9</v>
      </c>
      <c r="E10" s="13">
        <v>45</v>
      </c>
      <c r="F10" s="12">
        <f t="shared" si="0"/>
        <v>63.9</v>
      </c>
      <c r="G10" s="5">
        <f t="shared" si="1"/>
        <v>25.560000000000002</v>
      </c>
      <c r="H10" s="13"/>
      <c r="I10" s="5">
        <f t="shared" si="2"/>
        <v>25.560000000000002</v>
      </c>
      <c r="J10" s="4"/>
    </row>
    <row r="11" spans="1:10" ht="14.25">
      <c r="A11" s="5">
        <v>27</v>
      </c>
      <c r="B11" s="5" t="s">
        <v>118</v>
      </c>
      <c r="C11" s="15" t="s">
        <v>119</v>
      </c>
      <c r="D11" s="13">
        <v>10.44</v>
      </c>
      <c r="E11" s="5">
        <v>53</v>
      </c>
      <c r="F11" s="12">
        <f t="shared" si="0"/>
        <v>63.44</v>
      </c>
      <c r="G11" s="5">
        <f t="shared" si="1"/>
        <v>25.376</v>
      </c>
      <c r="H11" s="5"/>
      <c r="I11" s="5">
        <f t="shared" si="2"/>
        <v>25.376</v>
      </c>
      <c r="J11" s="4"/>
    </row>
    <row r="12" spans="1:10" ht="14.25">
      <c r="A12" s="5">
        <v>28</v>
      </c>
      <c r="B12" s="5" t="s">
        <v>120</v>
      </c>
      <c r="C12" s="15" t="s">
        <v>121</v>
      </c>
      <c r="D12" s="13">
        <v>14.35</v>
      </c>
      <c r="E12" s="15">
        <v>42.5</v>
      </c>
      <c r="F12" s="12">
        <f t="shared" si="0"/>
        <v>56.85</v>
      </c>
      <c r="G12" s="5">
        <f t="shared" si="1"/>
        <v>22.740000000000002</v>
      </c>
      <c r="H12" s="15">
        <v>2.5</v>
      </c>
      <c r="I12" s="5">
        <f t="shared" si="2"/>
        <v>25.240000000000002</v>
      </c>
      <c r="J12" s="4"/>
    </row>
    <row r="13" spans="1:10" ht="14.25">
      <c r="A13" s="5">
        <v>28</v>
      </c>
      <c r="B13" s="5" t="s">
        <v>122</v>
      </c>
      <c r="C13" s="15" t="s">
        <v>123</v>
      </c>
      <c r="D13" s="13">
        <v>12.89</v>
      </c>
      <c r="E13" s="5">
        <v>50</v>
      </c>
      <c r="F13" s="12">
        <f t="shared" si="0"/>
        <v>62.89</v>
      </c>
      <c r="G13" s="5">
        <f t="shared" si="1"/>
        <v>25.156000000000002</v>
      </c>
      <c r="H13" s="5"/>
      <c r="I13" s="5">
        <f t="shared" si="2"/>
        <v>25.156000000000002</v>
      </c>
      <c r="J13" s="4"/>
    </row>
    <row r="14" spans="1:10" ht="14.25">
      <c r="A14" s="5">
        <v>28</v>
      </c>
      <c r="B14" s="5" t="s">
        <v>124</v>
      </c>
      <c r="C14" s="15" t="s">
        <v>125</v>
      </c>
      <c r="D14" s="13">
        <v>16.13</v>
      </c>
      <c r="E14" s="5">
        <v>46</v>
      </c>
      <c r="F14" s="12">
        <f t="shared" si="0"/>
        <v>62.129999999999995</v>
      </c>
      <c r="G14" s="5">
        <f t="shared" si="1"/>
        <v>24.852</v>
      </c>
      <c r="H14" s="5"/>
      <c r="I14" s="5">
        <f t="shared" si="2"/>
        <v>24.852</v>
      </c>
      <c r="J14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10" sqref="K10:L10"/>
    </sheetView>
  </sheetViews>
  <sheetFormatPr defaultColWidth="9.00390625" defaultRowHeight="14.25"/>
  <sheetData>
    <row r="1" spans="1:9" ht="14.25">
      <c r="A1" s="31" t="s">
        <v>211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213</v>
      </c>
    </row>
    <row r="3" spans="1:10" ht="14.25">
      <c r="A3" s="21" t="s">
        <v>183</v>
      </c>
      <c r="B3" s="19" t="s">
        <v>184</v>
      </c>
      <c r="C3" s="20" t="s">
        <v>185</v>
      </c>
      <c r="D3" s="20">
        <v>20.85</v>
      </c>
      <c r="E3" s="20">
        <v>55</v>
      </c>
      <c r="F3" s="4">
        <f>D3+E3</f>
        <v>75.85</v>
      </c>
      <c r="G3" s="4">
        <f>F3*0.4</f>
        <v>30.34</v>
      </c>
      <c r="H3" s="21"/>
      <c r="I3" s="28">
        <f>SUM(G3:H3)</f>
        <v>30.34</v>
      </c>
      <c r="J3" s="4"/>
    </row>
    <row r="4" spans="1:10" ht="14.25">
      <c r="A4" s="21" t="s">
        <v>186</v>
      </c>
      <c r="B4" s="19" t="s">
        <v>187</v>
      </c>
      <c r="C4" s="20" t="s">
        <v>188</v>
      </c>
      <c r="D4" s="20">
        <v>18.24</v>
      </c>
      <c r="E4" s="20">
        <v>50</v>
      </c>
      <c r="F4" s="4">
        <f>D4+E4</f>
        <v>68.24</v>
      </c>
      <c r="G4" s="4">
        <f>F4*0.4</f>
        <v>27.296</v>
      </c>
      <c r="H4" s="4">
        <v>2.5</v>
      </c>
      <c r="I4" s="28">
        <f>SUM(G4:H4)</f>
        <v>29.796</v>
      </c>
      <c r="J4" s="4"/>
    </row>
    <row r="5" spans="1:10" ht="14.25">
      <c r="A5" s="21" t="s">
        <v>189</v>
      </c>
      <c r="B5" s="19" t="s">
        <v>190</v>
      </c>
      <c r="C5" s="20" t="s">
        <v>191</v>
      </c>
      <c r="D5" s="20">
        <v>15.5</v>
      </c>
      <c r="E5" s="20">
        <v>51.5</v>
      </c>
      <c r="F5" s="4">
        <f>D5+E5</f>
        <v>67</v>
      </c>
      <c r="G5" s="4">
        <f>F5*0.4</f>
        <v>26.8</v>
      </c>
      <c r="H5" s="4"/>
      <c r="I5" s="28">
        <f>SUM(G5:H5)</f>
        <v>26.8</v>
      </c>
      <c r="J5" s="4"/>
    </row>
    <row r="6" spans="1:10" ht="14.25">
      <c r="A6" s="21" t="s">
        <v>192</v>
      </c>
      <c r="B6" s="19" t="s">
        <v>193</v>
      </c>
      <c r="C6" s="20" t="s">
        <v>194</v>
      </c>
      <c r="D6" s="20">
        <v>13.07</v>
      </c>
      <c r="E6" s="20">
        <v>50.2</v>
      </c>
      <c r="F6" s="4">
        <f>D6+E6</f>
        <v>63.27</v>
      </c>
      <c r="G6" s="4">
        <f>F6*0.4</f>
        <v>25.308000000000003</v>
      </c>
      <c r="H6" s="21"/>
      <c r="I6" s="28">
        <f>SUM(G6:H6)</f>
        <v>25.308000000000003</v>
      </c>
      <c r="J6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J10" sqref="J10"/>
    </sheetView>
  </sheetViews>
  <sheetFormatPr defaultColWidth="9.00390625" defaultRowHeight="14.25"/>
  <sheetData>
    <row r="1" spans="1:9" ht="14.25">
      <c r="A1" s="31" t="s">
        <v>212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10" t="s">
        <v>20</v>
      </c>
      <c r="J2" s="4" t="s">
        <v>25</v>
      </c>
    </row>
    <row r="3" spans="1:10" ht="14.25">
      <c r="A3" s="5">
        <v>29</v>
      </c>
      <c r="B3" s="12" t="s">
        <v>195</v>
      </c>
      <c r="C3" s="13" t="s">
        <v>196</v>
      </c>
      <c r="D3" s="5">
        <v>15.81</v>
      </c>
      <c r="E3" s="13">
        <v>49.75</v>
      </c>
      <c r="F3" s="12">
        <f>D3+E3</f>
        <v>65.56</v>
      </c>
      <c r="G3" s="5">
        <f>F3*0.4</f>
        <v>26.224000000000004</v>
      </c>
      <c r="H3" s="13">
        <v>2.5</v>
      </c>
      <c r="I3" s="5">
        <f>SUM(G3:H3)</f>
        <v>28.724000000000004</v>
      </c>
      <c r="J3" s="4"/>
    </row>
    <row r="4" spans="1:10" ht="14.25">
      <c r="A4" s="11">
        <v>38</v>
      </c>
      <c r="B4" s="12" t="s">
        <v>197</v>
      </c>
      <c r="C4" s="15" t="s">
        <v>198</v>
      </c>
      <c r="D4" s="5">
        <v>20.42</v>
      </c>
      <c r="E4" s="5">
        <v>43.5</v>
      </c>
      <c r="F4" s="12">
        <f>D4+E4</f>
        <v>63.92</v>
      </c>
      <c r="G4" s="5">
        <f>F4*0.4</f>
        <v>25.568</v>
      </c>
      <c r="H4" s="5"/>
      <c r="I4" s="5">
        <f>SUM(G4:H4)</f>
        <v>25.568</v>
      </c>
      <c r="J4" s="4"/>
    </row>
    <row r="5" spans="1:10" ht="14.25">
      <c r="A5" s="5">
        <v>38</v>
      </c>
      <c r="B5" s="12" t="s">
        <v>199</v>
      </c>
      <c r="C5" s="16" t="s">
        <v>200</v>
      </c>
      <c r="D5" s="13">
        <v>15.28</v>
      </c>
      <c r="E5" s="5">
        <v>45</v>
      </c>
      <c r="F5" s="12">
        <f>D5+E5</f>
        <v>60.28</v>
      </c>
      <c r="G5" s="5">
        <f>F5*0.4</f>
        <v>24.112000000000002</v>
      </c>
      <c r="H5" s="5"/>
      <c r="I5" s="5">
        <f>SUM(G5:H5)</f>
        <v>24.112000000000002</v>
      </c>
      <c r="J5" s="4"/>
    </row>
    <row r="6" spans="1:10" ht="14.25">
      <c r="A6" s="5">
        <v>29</v>
      </c>
      <c r="B6" s="12" t="s">
        <v>201</v>
      </c>
      <c r="C6" s="13" t="s">
        <v>202</v>
      </c>
      <c r="D6" s="5">
        <v>15.14</v>
      </c>
      <c r="E6" s="5">
        <v>42.26</v>
      </c>
      <c r="F6" s="12">
        <f>D6+E6</f>
        <v>57.4</v>
      </c>
      <c r="G6" s="5">
        <f>F6*0.4</f>
        <v>22.96</v>
      </c>
      <c r="H6" s="5"/>
      <c r="I6" s="5">
        <f>SUM(G6:H6)</f>
        <v>22.96</v>
      </c>
      <c r="J6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L4" sqref="L4"/>
    </sheetView>
  </sheetViews>
  <sheetFormatPr defaultColWidth="9.00390625" defaultRowHeight="14.25"/>
  <cols>
    <col min="2" max="2" width="5.25390625" style="0" customWidth="1"/>
    <col min="4" max="4" width="6.50390625" style="0" customWidth="1"/>
    <col min="7" max="7" width="8.00390625" style="0" customWidth="1"/>
    <col min="8" max="8" width="6.625" style="0" customWidth="1"/>
    <col min="9" max="9" width="8.375" style="0" customWidth="1"/>
    <col min="10" max="10" width="10.125" style="0" customWidth="1"/>
  </cols>
  <sheetData>
    <row r="1" spans="1:9" ht="14.25">
      <c r="A1" s="31" t="s">
        <v>203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25</v>
      </c>
    </row>
    <row r="3" spans="1:10" ht="14.25">
      <c r="A3" s="1" t="s">
        <v>9</v>
      </c>
      <c r="B3" s="2" t="s">
        <v>21</v>
      </c>
      <c r="C3" s="1" t="s">
        <v>22</v>
      </c>
      <c r="D3" s="1">
        <v>17.51</v>
      </c>
      <c r="E3" s="1">
        <v>31.34</v>
      </c>
      <c r="F3" s="4">
        <v>48.85</v>
      </c>
      <c r="G3" s="5">
        <v>19.54</v>
      </c>
      <c r="H3" s="4"/>
      <c r="I3" s="28">
        <v>19.54</v>
      </c>
      <c r="J3" s="32" t="s">
        <v>214</v>
      </c>
    </row>
    <row r="4" spans="1:10" ht="14.25">
      <c r="A4" s="1" t="s">
        <v>9</v>
      </c>
      <c r="B4" s="2" t="s">
        <v>23</v>
      </c>
      <c r="C4" s="4" t="s">
        <v>24</v>
      </c>
      <c r="D4" s="4">
        <v>15.34</v>
      </c>
      <c r="E4" s="4">
        <v>31.67</v>
      </c>
      <c r="F4" s="4">
        <v>47.01</v>
      </c>
      <c r="G4" s="5">
        <v>18.804000000000002</v>
      </c>
      <c r="H4" s="4"/>
      <c r="I4" s="28">
        <v>18.804000000000002</v>
      </c>
      <c r="J4" s="32" t="s">
        <v>214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9" ht="14.25">
      <c r="A1" s="31" t="s">
        <v>204</v>
      </c>
      <c r="B1" s="31"/>
      <c r="C1" s="31"/>
      <c r="D1" s="31"/>
      <c r="E1" s="31"/>
      <c r="F1" s="31"/>
      <c r="G1" s="31"/>
      <c r="H1" s="31"/>
      <c r="I1" s="31"/>
    </row>
    <row r="2" spans="1:9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</row>
    <row r="3" spans="1:9" ht="14.25">
      <c r="A3" s="11">
        <v>7</v>
      </c>
      <c r="B3" s="12" t="s">
        <v>26</v>
      </c>
      <c r="C3" s="13" t="s">
        <v>27</v>
      </c>
      <c r="D3" s="13">
        <v>22.07</v>
      </c>
      <c r="E3" s="5">
        <v>59.99</v>
      </c>
      <c r="F3" s="12">
        <f aca="true" t="shared" si="0" ref="F3:F8">D3+E3</f>
        <v>82.06</v>
      </c>
      <c r="G3" s="5">
        <f aca="true" t="shared" si="1" ref="G3:G8">F3*0.4</f>
        <v>32.824000000000005</v>
      </c>
      <c r="H3" s="5"/>
      <c r="I3" s="29">
        <f aca="true" t="shared" si="2" ref="I3:I8">SUM(G3:H3)</f>
        <v>32.824000000000005</v>
      </c>
    </row>
    <row r="4" spans="1:9" ht="14.25">
      <c r="A4" s="5">
        <v>6</v>
      </c>
      <c r="B4" s="12" t="s">
        <v>28</v>
      </c>
      <c r="C4" s="13" t="s">
        <v>29</v>
      </c>
      <c r="D4" s="13">
        <v>21.36</v>
      </c>
      <c r="E4" s="5">
        <v>57.48</v>
      </c>
      <c r="F4" s="12">
        <f t="shared" si="0"/>
        <v>78.84</v>
      </c>
      <c r="G4" s="5">
        <f t="shared" si="1"/>
        <v>31.536</v>
      </c>
      <c r="H4" s="5"/>
      <c r="I4" s="29">
        <f t="shared" si="2"/>
        <v>31.536</v>
      </c>
    </row>
    <row r="5" spans="1:9" ht="14.25">
      <c r="A5" s="13">
        <v>6</v>
      </c>
      <c r="B5" s="12" t="s">
        <v>30</v>
      </c>
      <c r="C5" s="15" t="s">
        <v>31</v>
      </c>
      <c r="D5" s="13">
        <v>17.42</v>
      </c>
      <c r="E5" s="5">
        <v>60</v>
      </c>
      <c r="F5" s="12">
        <f t="shared" si="0"/>
        <v>77.42</v>
      </c>
      <c r="G5" s="5">
        <f t="shared" si="1"/>
        <v>30.968000000000004</v>
      </c>
      <c r="H5" s="5"/>
      <c r="I5" s="29">
        <f t="shared" si="2"/>
        <v>30.968000000000004</v>
      </c>
    </row>
    <row r="6" spans="1:9" ht="14.25">
      <c r="A6" s="5">
        <v>5</v>
      </c>
      <c r="B6" s="12" t="s">
        <v>32</v>
      </c>
      <c r="C6" s="13" t="s">
        <v>33</v>
      </c>
      <c r="D6" s="13">
        <v>18.66</v>
      </c>
      <c r="E6" s="5">
        <v>57.16</v>
      </c>
      <c r="F6" s="12">
        <f t="shared" si="0"/>
        <v>75.82</v>
      </c>
      <c r="G6" s="5">
        <f t="shared" si="1"/>
        <v>30.328</v>
      </c>
      <c r="H6" s="5"/>
      <c r="I6" s="29">
        <f t="shared" si="2"/>
        <v>30.328</v>
      </c>
    </row>
    <row r="7" spans="1:9" ht="14.25">
      <c r="A7" s="5">
        <v>33</v>
      </c>
      <c r="B7" s="12" t="s">
        <v>34</v>
      </c>
      <c r="C7" s="5" t="s">
        <v>35</v>
      </c>
      <c r="D7" s="13">
        <v>15.9</v>
      </c>
      <c r="E7" s="5">
        <v>58.06</v>
      </c>
      <c r="F7" s="12">
        <f t="shared" si="0"/>
        <v>73.96000000000001</v>
      </c>
      <c r="G7" s="5">
        <f t="shared" si="1"/>
        <v>29.584000000000003</v>
      </c>
      <c r="H7" s="5"/>
      <c r="I7" s="5">
        <f t="shared" si="2"/>
        <v>29.584000000000003</v>
      </c>
    </row>
    <row r="8" spans="1:9" ht="14.25">
      <c r="A8" s="5">
        <v>6</v>
      </c>
      <c r="B8" s="12" t="s">
        <v>36</v>
      </c>
      <c r="C8" s="13" t="s">
        <v>37</v>
      </c>
      <c r="D8" s="13">
        <v>15.04</v>
      </c>
      <c r="E8" s="5">
        <v>58.48</v>
      </c>
      <c r="F8" s="12">
        <f t="shared" si="0"/>
        <v>73.52</v>
      </c>
      <c r="G8" s="5">
        <f t="shared" si="1"/>
        <v>29.408</v>
      </c>
      <c r="H8" s="5"/>
      <c r="I8" s="5">
        <f t="shared" si="2"/>
        <v>29.408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2" sqref="H12"/>
    </sheetView>
  </sheetViews>
  <sheetFormatPr defaultColWidth="9.00390625" defaultRowHeight="14.25"/>
  <sheetData>
    <row r="1" spans="1:9" ht="14.25">
      <c r="A1" s="31" t="s">
        <v>205</v>
      </c>
      <c r="B1" s="31"/>
      <c r="C1" s="31"/>
      <c r="D1" s="31"/>
      <c r="E1" s="31"/>
      <c r="F1" s="31"/>
      <c r="G1" s="31"/>
      <c r="H1" s="31"/>
      <c r="I1" s="31"/>
    </row>
    <row r="2" spans="1:9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</row>
    <row r="3" spans="1:9" ht="14.25">
      <c r="A3" s="18" t="s">
        <v>38</v>
      </c>
      <c r="B3" s="19" t="s">
        <v>39</v>
      </c>
      <c r="C3" s="20" t="s">
        <v>40</v>
      </c>
      <c r="D3" s="20">
        <v>27.88</v>
      </c>
      <c r="E3" s="20">
        <v>53.25</v>
      </c>
      <c r="F3" s="21">
        <f aca="true" t="shared" si="0" ref="F3:F8">D3+E3</f>
        <v>81.13</v>
      </c>
      <c r="G3" s="21">
        <f aca="true" t="shared" si="1" ref="G3:G8">F3*0.4</f>
        <v>32.452</v>
      </c>
      <c r="H3" s="21"/>
      <c r="I3" s="30">
        <f aca="true" t="shared" si="2" ref="I3:I8">SUM(G3:H3)</f>
        <v>32.452</v>
      </c>
    </row>
    <row r="4" spans="1:9" ht="14.25">
      <c r="A4" s="18" t="s">
        <v>41</v>
      </c>
      <c r="B4" s="19" t="s">
        <v>42</v>
      </c>
      <c r="C4" s="22" t="s">
        <v>43</v>
      </c>
      <c r="D4" s="11">
        <v>29.8</v>
      </c>
      <c r="E4" s="11">
        <v>48.67</v>
      </c>
      <c r="F4" s="21">
        <f t="shared" si="0"/>
        <v>78.47</v>
      </c>
      <c r="G4" s="21">
        <f t="shared" si="1"/>
        <v>31.388</v>
      </c>
      <c r="H4" s="21"/>
      <c r="I4" s="30">
        <f t="shared" si="2"/>
        <v>31.388</v>
      </c>
    </row>
    <row r="5" spans="1:9" ht="14.25">
      <c r="A5" s="18" t="s">
        <v>38</v>
      </c>
      <c r="B5" s="19" t="s">
        <v>44</v>
      </c>
      <c r="C5" s="23" t="s">
        <v>45</v>
      </c>
      <c r="D5" s="20">
        <v>20.6</v>
      </c>
      <c r="E5" s="20">
        <v>50.25</v>
      </c>
      <c r="F5" s="21">
        <f t="shared" si="0"/>
        <v>70.85</v>
      </c>
      <c r="G5" s="21">
        <f t="shared" si="1"/>
        <v>28.34</v>
      </c>
      <c r="H5" s="21">
        <v>2.5</v>
      </c>
      <c r="I5" s="30">
        <f t="shared" si="2"/>
        <v>30.84</v>
      </c>
    </row>
    <row r="6" spans="1:9" ht="14.25">
      <c r="A6" s="18" t="s">
        <v>46</v>
      </c>
      <c r="B6" s="19" t="s">
        <v>47</v>
      </c>
      <c r="C6" s="20" t="s">
        <v>48</v>
      </c>
      <c r="D6" s="20">
        <v>20.8</v>
      </c>
      <c r="E6" s="20">
        <v>54.05</v>
      </c>
      <c r="F6" s="21">
        <f t="shared" si="0"/>
        <v>74.85</v>
      </c>
      <c r="G6" s="21">
        <f t="shared" si="1"/>
        <v>29.939999999999998</v>
      </c>
      <c r="H6" s="21"/>
      <c r="I6" s="30">
        <f t="shared" si="2"/>
        <v>29.939999999999998</v>
      </c>
    </row>
    <row r="7" spans="1:9" ht="14.25">
      <c r="A7" s="18" t="s">
        <v>49</v>
      </c>
      <c r="B7" s="19" t="s">
        <v>50</v>
      </c>
      <c r="C7" s="20" t="s">
        <v>51</v>
      </c>
      <c r="D7" s="20">
        <v>23.12</v>
      </c>
      <c r="E7" s="20">
        <v>51.63</v>
      </c>
      <c r="F7" s="21">
        <f t="shared" si="0"/>
        <v>74.75</v>
      </c>
      <c r="G7" s="21">
        <f t="shared" si="1"/>
        <v>29.900000000000002</v>
      </c>
      <c r="H7" s="21"/>
      <c r="I7" s="21">
        <f t="shared" si="2"/>
        <v>29.900000000000002</v>
      </c>
    </row>
    <row r="8" spans="1:9" ht="14.25">
      <c r="A8" s="18" t="s">
        <v>52</v>
      </c>
      <c r="B8" s="19" t="s">
        <v>53</v>
      </c>
      <c r="C8" s="20" t="s">
        <v>54</v>
      </c>
      <c r="D8" s="20">
        <v>24.13</v>
      </c>
      <c r="E8" s="20">
        <v>49.98</v>
      </c>
      <c r="F8" s="21">
        <f t="shared" si="0"/>
        <v>74.11</v>
      </c>
      <c r="G8" s="21">
        <f t="shared" si="1"/>
        <v>29.644000000000002</v>
      </c>
      <c r="H8" s="21"/>
      <c r="I8" s="21">
        <f t="shared" si="2"/>
        <v>29.644000000000002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L6" sqref="L6"/>
    </sheetView>
  </sheetViews>
  <sheetFormatPr defaultColWidth="9.00390625" defaultRowHeight="14.25"/>
  <cols>
    <col min="2" max="2" width="6.00390625" style="0" customWidth="1"/>
    <col min="3" max="3" width="7.375" style="0" customWidth="1"/>
    <col min="4" max="4" width="7.75390625" style="0" customWidth="1"/>
    <col min="6" max="6" width="8.00390625" style="0" customWidth="1"/>
    <col min="7" max="7" width="8.25390625" style="0" customWidth="1"/>
    <col min="8" max="8" width="7.875" style="0" customWidth="1"/>
    <col min="9" max="9" width="7.50390625" style="0" customWidth="1"/>
    <col min="10" max="10" width="9.875" style="0" customWidth="1"/>
  </cols>
  <sheetData>
    <row r="1" spans="1:9" ht="14.25">
      <c r="A1" s="31" t="s">
        <v>205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213</v>
      </c>
    </row>
    <row r="3" spans="1:10" ht="14.25">
      <c r="A3" s="18" t="s">
        <v>55</v>
      </c>
      <c r="B3" s="19" t="s">
        <v>56</v>
      </c>
      <c r="C3" s="20" t="s">
        <v>57</v>
      </c>
      <c r="D3" s="20">
        <v>21.06</v>
      </c>
      <c r="E3" s="20">
        <v>49.25</v>
      </c>
      <c r="F3" s="21">
        <v>70.31</v>
      </c>
      <c r="G3" s="21">
        <v>28.124000000000002</v>
      </c>
      <c r="H3" s="21"/>
      <c r="I3" s="30">
        <v>28.124000000000002</v>
      </c>
      <c r="J3" s="1" t="s">
        <v>58</v>
      </c>
    </row>
    <row r="4" spans="1:10" ht="14.25">
      <c r="A4" s="18" t="s">
        <v>59</v>
      </c>
      <c r="B4" s="19" t="s">
        <v>60</v>
      </c>
      <c r="C4" s="20" t="s">
        <v>61</v>
      </c>
      <c r="D4" s="20">
        <v>19.37</v>
      </c>
      <c r="E4" s="20">
        <v>45.65</v>
      </c>
      <c r="F4" s="21">
        <v>65.02</v>
      </c>
      <c r="G4" s="21">
        <v>26.008</v>
      </c>
      <c r="H4" s="21"/>
      <c r="I4" s="30">
        <v>26.008</v>
      </c>
      <c r="J4" s="1" t="s">
        <v>58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2" sqref="I2:I7"/>
    </sheetView>
  </sheetViews>
  <sheetFormatPr defaultColWidth="9.00390625" defaultRowHeight="14.25"/>
  <sheetData>
    <row r="1" spans="1:9" ht="14.25">
      <c r="A1" s="31" t="s">
        <v>206</v>
      </c>
      <c r="B1" s="31"/>
      <c r="C1" s="31"/>
      <c r="D1" s="31"/>
      <c r="E1" s="31"/>
      <c r="F1" s="31"/>
      <c r="G1" s="31"/>
      <c r="H1" s="31"/>
      <c r="I1" s="31"/>
    </row>
    <row r="2" spans="1:9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10" t="s">
        <v>20</v>
      </c>
    </row>
    <row r="3" spans="1:9" ht="14.25">
      <c r="A3" s="5">
        <v>24</v>
      </c>
      <c r="B3" s="9" t="s">
        <v>62</v>
      </c>
      <c r="C3" s="16" t="s">
        <v>63</v>
      </c>
      <c r="D3" s="5">
        <v>17.52</v>
      </c>
      <c r="E3" s="17">
        <v>45.5</v>
      </c>
      <c r="F3" s="12">
        <f aca="true" t="shared" si="0" ref="F3:F10">D3+E3</f>
        <v>63.019999999999996</v>
      </c>
      <c r="G3" s="5">
        <f aca="true" t="shared" si="1" ref="G3:G10">F3*0.4</f>
        <v>25.208</v>
      </c>
      <c r="H3" s="17">
        <v>2.5</v>
      </c>
      <c r="I3" s="5">
        <f aca="true" t="shared" si="2" ref="I3:I10">SUM(G3:H3)</f>
        <v>27.708</v>
      </c>
    </row>
    <row r="4" spans="1:9" ht="14.25">
      <c r="A4" s="5">
        <v>36</v>
      </c>
      <c r="B4" s="24" t="s">
        <v>64</v>
      </c>
      <c r="C4" s="15" t="s">
        <v>65</v>
      </c>
      <c r="D4" s="5">
        <v>14.21</v>
      </c>
      <c r="E4" s="14">
        <v>43.3</v>
      </c>
      <c r="F4" s="12">
        <f t="shared" si="0"/>
        <v>57.51</v>
      </c>
      <c r="G4" s="5">
        <f t="shared" si="1"/>
        <v>23.004</v>
      </c>
      <c r="H4" s="14">
        <v>2.5</v>
      </c>
      <c r="I4" s="5">
        <f t="shared" si="2"/>
        <v>25.504</v>
      </c>
    </row>
    <row r="5" spans="1:9" ht="14.25">
      <c r="A5" s="5">
        <v>36</v>
      </c>
      <c r="B5" s="24" t="s">
        <v>66</v>
      </c>
      <c r="C5" s="16" t="s">
        <v>67</v>
      </c>
      <c r="D5" s="5">
        <v>11.57</v>
      </c>
      <c r="E5" s="17">
        <v>51.1</v>
      </c>
      <c r="F5" s="12">
        <f t="shared" si="0"/>
        <v>62.67</v>
      </c>
      <c r="G5" s="5">
        <f t="shared" si="1"/>
        <v>25.068</v>
      </c>
      <c r="H5" s="17"/>
      <c r="I5" s="5">
        <f t="shared" si="2"/>
        <v>25.068</v>
      </c>
    </row>
    <row r="6" spans="1:9" ht="14.25">
      <c r="A6" s="5">
        <v>24</v>
      </c>
      <c r="B6" s="9" t="s">
        <v>68</v>
      </c>
      <c r="C6" s="15" t="s">
        <v>69</v>
      </c>
      <c r="D6" s="5">
        <v>15.27</v>
      </c>
      <c r="E6" s="17">
        <v>45</v>
      </c>
      <c r="F6" s="12">
        <f t="shared" si="0"/>
        <v>60.269999999999996</v>
      </c>
      <c r="G6" s="5">
        <f t="shared" si="1"/>
        <v>24.108</v>
      </c>
      <c r="H6" s="17"/>
      <c r="I6" s="5">
        <f t="shared" si="2"/>
        <v>24.108</v>
      </c>
    </row>
    <row r="7" spans="1:9" ht="14.25">
      <c r="A7" s="5">
        <v>36</v>
      </c>
      <c r="B7" s="24" t="s">
        <v>70</v>
      </c>
      <c r="C7" s="15" t="s">
        <v>71</v>
      </c>
      <c r="D7" s="5">
        <v>14.8</v>
      </c>
      <c r="E7" s="17">
        <v>44.5</v>
      </c>
      <c r="F7" s="12">
        <f t="shared" si="0"/>
        <v>59.3</v>
      </c>
      <c r="G7" s="5">
        <f t="shared" si="1"/>
        <v>23.72</v>
      </c>
      <c r="H7" s="17"/>
      <c r="I7" s="5">
        <f t="shared" si="2"/>
        <v>23.72</v>
      </c>
    </row>
    <row r="8" spans="1:9" ht="14.25">
      <c r="A8" s="5">
        <v>36</v>
      </c>
      <c r="B8" s="24" t="s">
        <v>72</v>
      </c>
      <c r="C8" s="16" t="s">
        <v>73</v>
      </c>
      <c r="D8" s="5">
        <v>12.18</v>
      </c>
      <c r="E8" s="17">
        <v>46</v>
      </c>
      <c r="F8" s="12">
        <f t="shared" si="0"/>
        <v>58.18</v>
      </c>
      <c r="G8" s="5">
        <f t="shared" si="1"/>
        <v>23.272000000000002</v>
      </c>
      <c r="H8" s="17"/>
      <c r="I8" s="5">
        <f t="shared" si="2"/>
        <v>23.272000000000002</v>
      </c>
    </row>
    <row r="9" spans="1:9" ht="14.25">
      <c r="A9" s="5">
        <v>24</v>
      </c>
      <c r="B9" s="9" t="s">
        <v>74</v>
      </c>
      <c r="C9" s="15" t="s">
        <v>75</v>
      </c>
      <c r="D9" s="5">
        <v>19.48</v>
      </c>
      <c r="E9" s="17">
        <v>37.5</v>
      </c>
      <c r="F9" s="12">
        <f t="shared" si="0"/>
        <v>56.980000000000004</v>
      </c>
      <c r="G9" s="5">
        <f t="shared" si="1"/>
        <v>22.792</v>
      </c>
      <c r="H9" s="17"/>
      <c r="I9" s="5">
        <f t="shared" si="2"/>
        <v>22.792</v>
      </c>
    </row>
    <row r="10" spans="1:9" ht="14.25">
      <c r="A10" s="5">
        <v>24</v>
      </c>
      <c r="B10" s="9" t="s">
        <v>76</v>
      </c>
      <c r="C10" s="15" t="s">
        <v>77</v>
      </c>
      <c r="D10" s="5">
        <v>14.98</v>
      </c>
      <c r="E10" s="17">
        <v>41.5</v>
      </c>
      <c r="F10" s="12">
        <f t="shared" si="0"/>
        <v>56.480000000000004</v>
      </c>
      <c r="G10" s="5">
        <f t="shared" si="1"/>
        <v>22.592000000000002</v>
      </c>
      <c r="H10" s="17"/>
      <c r="I10" s="5">
        <f t="shared" si="2"/>
        <v>22.592000000000002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3" sqref="J3:J14"/>
    </sheetView>
  </sheetViews>
  <sheetFormatPr defaultColWidth="9.00390625" defaultRowHeight="14.25"/>
  <sheetData>
    <row r="1" spans="1:9" ht="14.25">
      <c r="A1" s="31" t="s">
        <v>207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25</v>
      </c>
    </row>
    <row r="3" spans="1:10" ht="14.25">
      <c r="A3" s="5">
        <v>26</v>
      </c>
      <c r="B3" s="5" t="s">
        <v>78</v>
      </c>
      <c r="C3" s="15" t="s">
        <v>79</v>
      </c>
      <c r="D3" s="5">
        <v>23</v>
      </c>
      <c r="E3" s="16">
        <v>54</v>
      </c>
      <c r="F3" s="12">
        <f aca="true" t="shared" si="0" ref="F3:F14">D3+E3</f>
        <v>77</v>
      </c>
      <c r="G3" s="5">
        <f aca="true" t="shared" si="1" ref="G3:G14">F3*0.4</f>
        <v>30.8</v>
      </c>
      <c r="H3" s="16"/>
      <c r="I3" s="29">
        <f aca="true" t="shared" si="2" ref="I3:I14">SUM(G3:H3)</f>
        <v>30.8</v>
      </c>
      <c r="J3" s="4"/>
    </row>
    <row r="4" spans="1:10" ht="14.25">
      <c r="A4" s="5">
        <v>26</v>
      </c>
      <c r="B4" s="5" t="s">
        <v>80</v>
      </c>
      <c r="C4" s="15" t="s">
        <v>81</v>
      </c>
      <c r="D4" s="5">
        <v>17.51</v>
      </c>
      <c r="E4" s="13">
        <v>50</v>
      </c>
      <c r="F4" s="12">
        <f t="shared" si="0"/>
        <v>67.51</v>
      </c>
      <c r="G4" s="5">
        <f t="shared" si="1"/>
        <v>27.004000000000005</v>
      </c>
      <c r="H4" s="13">
        <v>2.5</v>
      </c>
      <c r="I4" s="29">
        <f t="shared" si="2"/>
        <v>29.504000000000005</v>
      </c>
      <c r="J4" s="4"/>
    </row>
    <row r="5" spans="1:10" ht="14.25">
      <c r="A5" s="5">
        <v>26</v>
      </c>
      <c r="B5" s="5" t="s">
        <v>82</v>
      </c>
      <c r="C5" s="15" t="s">
        <v>83</v>
      </c>
      <c r="D5" s="5">
        <v>24.5</v>
      </c>
      <c r="E5" s="16">
        <v>48</v>
      </c>
      <c r="F5" s="12">
        <f t="shared" si="0"/>
        <v>72.5</v>
      </c>
      <c r="G5" s="5">
        <f t="shared" si="1"/>
        <v>29</v>
      </c>
      <c r="H5" s="16"/>
      <c r="I5" s="29">
        <f t="shared" si="2"/>
        <v>29</v>
      </c>
      <c r="J5" s="4"/>
    </row>
    <row r="6" spans="1:10" ht="14.25">
      <c r="A6" s="5">
        <v>37</v>
      </c>
      <c r="B6" s="5" t="s">
        <v>84</v>
      </c>
      <c r="C6" s="16" t="s">
        <v>85</v>
      </c>
      <c r="D6" s="5">
        <v>13.8</v>
      </c>
      <c r="E6" s="5">
        <v>52</v>
      </c>
      <c r="F6" s="12">
        <f t="shared" si="0"/>
        <v>65.8</v>
      </c>
      <c r="G6" s="5">
        <f t="shared" si="1"/>
        <v>26.32</v>
      </c>
      <c r="H6" s="5">
        <v>2.5</v>
      </c>
      <c r="I6" s="29">
        <f t="shared" si="2"/>
        <v>28.82</v>
      </c>
      <c r="J6" s="4"/>
    </row>
    <row r="7" spans="1:10" ht="14.25">
      <c r="A7" s="5">
        <v>25</v>
      </c>
      <c r="B7" s="5" t="s">
        <v>86</v>
      </c>
      <c r="C7" s="15" t="s">
        <v>87</v>
      </c>
      <c r="D7" s="13">
        <v>15.57</v>
      </c>
      <c r="E7" s="13">
        <v>49</v>
      </c>
      <c r="F7" s="12">
        <f t="shared" si="0"/>
        <v>64.57</v>
      </c>
      <c r="G7" s="5">
        <f t="shared" si="1"/>
        <v>25.828</v>
      </c>
      <c r="H7" s="13">
        <v>2.5</v>
      </c>
      <c r="I7" s="5">
        <f t="shared" si="2"/>
        <v>28.328</v>
      </c>
      <c r="J7" s="4"/>
    </row>
    <row r="8" spans="1:10" ht="14.25">
      <c r="A8" s="5">
        <v>25</v>
      </c>
      <c r="B8" s="5" t="s">
        <v>88</v>
      </c>
      <c r="C8" s="13" t="s">
        <v>89</v>
      </c>
      <c r="D8" s="5">
        <v>16.45</v>
      </c>
      <c r="E8" s="5">
        <v>54</v>
      </c>
      <c r="F8" s="12">
        <f t="shared" si="0"/>
        <v>70.45</v>
      </c>
      <c r="G8" s="5">
        <f t="shared" si="1"/>
        <v>28.180000000000003</v>
      </c>
      <c r="H8" s="5"/>
      <c r="I8" s="5">
        <f t="shared" si="2"/>
        <v>28.180000000000003</v>
      </c>
      <c r="J8" s="4"/>
    </row>
    <row r="9" spans="1:10" ht="14.25">
      <c r="A9" s="5">
        <v>37</v>
      </c>
      <c r="B9" s="5" t="s">
        <v>90</v>
      </c>
      <c r="C9" s="15" t="s">
        <v>91</v>
      </c>
      <c r="D9" s="5">
        <v>14.67</v>
      </c>
      <c r="E9" s="5">
        <v>55</v>
      </c>
      <c r="F9" s="12">
        <f t="shared" si="0"/>
        <v>69.67</v>
      </c>
      <c r="G9" s="5">
        <f t="shared" si="1"/>
        <v>27.868000000000002</v>
      </c>
      <c r="H9" s="5"/>
      <c r="I9" s="5">
        <f t="shared" si="2"/>
        <v>27.868000000000002</v>
      </c>
      <c r="J9" s="4"/>
    </row>
    <row r="10" spans="1:10" ht="14.25">
      <c r="A10" s="5">
        <v>26</v>
      </c>
      <c r="B10" s="5" t="s">
        <v>92</v>
      </c>
      <c r="C10" s="26" t="s">
        <v>93</v>
      </c>
      <c r="D10" s="11">
        <v>15.88</v>
      </c>
      <c r="E10" s="25">
        <v>47</v>
      </c>
      <c r="F10" s="12">
        <f t="shared" si="0"/>
        <v>62.88</v>
      </c>
      <c r="G10" s="5">
        <f t="shared" si="1"/>
        <v>25.152</v>
      </c>
      <c r="H10" s="25">
        <v>2.5</v>
      </c>
      <c r="I10" s="5">
        <f t="shared" si="2"/>
        <v>27.652</v>
      </c>
      <c r="J10" s="4"/>
    </row>
    <row r="11" spans="1:10" ht="14.25">
      <c r="A11" s="5">
        <v>26</v>
      </c>
      <c r="B11" s="5" t="s">
        <v>94</v>
      </c>
      <c r="C11" s="15" t="s">
        <v>95</v>
      </c>
      <c r="D11" s="5">
        <v>14.22</v>
      </c>
      <c r="E11" s="5">
        <v>54</v>
      </c>
      <c r="F11" s="12">
        <f t="shared" si="0"/>
        <v>68.22</v>
      </c>
      <c r="G11" s="5">
        <f t="shared" si="1"/>
        <v>27.288</v>
      </c>
      <c r="H11" s="5"/>
      <c r="I11" s="5">
        <f t="shared" si="2"/>
        <v>27.288</v>
      </c>
      <c r="J11" s="4"/>
    </row>
    <row r="12" spans="1:10" ht="14.25">
      <c r="A12" s="5">
        <v>26</v>
      </c>
      <c r="B12" s="5" t="s">
        <v>96</v>
      </c>
      <c r="C12" s="15" t="s">
        <v>97</v>
      </c>
      <c r="D12" s="5">
        <v>12.94</v>
      </c>
      <c r="E12" s="15">
        <v>49</v>
      </c>
      <c r="F12" s="12">
        <f t="shared" si="0"/>
        <v>61.94</v>
      </c>
      <c r="G12" s="5">
        <f t="shared" si="1"/>
        <v>24.776</v>
      </c>
      <c r="H12" s="15">
        <v>2.5</v>
      </c>
      <c r="I12" s="5">
        <f t="shared" si="2"/>
        <v>27.276</v>
      </c>
      <c r="J12" s="4"/>
    </row>
    <row r="13" spans="1:10" ht="14.25">
      <c r="A13" s="5">
        <v>26</v>
      </c>
      <c r="B13" s="5" t="s">
        <v>98</v>
      </c>
      <c r="C13" s="25" t="s">
        <v>99</v>
      </c>
      <c r="D13" s="11">
        <v>17.11</v>
      </c>
      <c r="E13" s="11">
        <v>51</v>
      </c>
      <c r="F13" s="12">
        <f t="shared" si="0"/>
        <v>68.11</v>
      </c>
      <c r="G13" s="5">
        <f t="shared" si="1"/>
        <v>27.244</v>
      </c>
      <c r="H13" s="11"/>
      <c r="I13" s="5">
        <f t="shared" si="2"/>
        <v>27.244</v>
      </c>
      <c r="J13" s="4"/>
    </row>
    <row r="14" spans="1:10" ht="14.25">
      <c r="A14" s="5">
        <v>26</v>
      </c>
      <c r="B14" s="5" t="s">
        <v>100</v>
      </c>
      <c r="C14" s="15" t="s">
        <v>101</v>
      </c>
      <c r="D14" s="5">
        <v>14.71</v>
      </c>
      <c r="E14" s="16">
        <v>53</v>
      </c>
      <c r="F14" s="12">
        <f t="shared" si="0"/>
        <v>67.71000000000001</v>
      </c>
      <c r="G14" s="5">
        <f t="shared" si="1"/>
        <v>27.084000000000003</v>
      </c>
      <c r="H14" s="16"/>
      <c r="I14" s="5">
        <f t="shared" si="2"/>
        <v>27.084000000000003</v>
      </c>
      <c r="J14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3" sqref="J3:J12"/>
    </sheetView>
  </sheetViews>
  <sheetFormatPr defaultColWidth="9.00390625" defaultRowHeight="14.25"/>
  <sheetData>
    <row r="1" spans="1:9" ht="14.25">
      <c r="A1" s="31" t="s">
        <v>208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25</v>
      </c>
    </row>
    <row r="3" spans="1:10" ht="14.25">
      <c r="A3" s="21" t="s">
        <v>153</v>
      </c>
      <c r="B3" s="19" t="s">
        <v>154</v>
      </c>
      <c r="C3" s="20" t="s">
        <v>155</v>
      </c>
      <c r="D3" s="20">
        <v>27.81</v>
      </c>
      <c r="E3" s="20">
        <v>43</v>
      </c>
      <c r="F3" s="21">
        <f aca="true" t="shared" si="0" ref="F3:F12">D3+E3</f>
        <v>70.81</v>
      </c>
      <c r="G3" s="21">
        <f aca="true" t="shared" si="1" ref="G3:G12">F3*0.4</f>
        <v>28.324</v>
      </c>
      <c r="H3" s="21"/>
      <c r="I3" s="30">
        <f aca="true" t="shared" si="2" ref="I3:I12">SUM(G3:H3)</f>
        <v>28.324</v>
      </c>
      <c r="J3" s="4"/>
    </row>
    <row r="4" spans="1:10" ht="14.25">
      <c r="A4" s="21" t="s">
        <v>156</v>
      </c>
      <c r="B4" s="19" t="s">
        <v>157</v>
      </c>
      <c r="C4" s="20" t="s">
        <v>158</v>
      </c>
      <c r="D4" s="20">
        <v>17.04</v>
      </c>
      <c r="E4" s="20">
        <v>53</v>
      </c>
      <c r="F4" s="21">
        <f t="shared" si="0"/>
        <v>70.03999999999999</v>
      </c>
      <c r="G4" s="21">
        <f t="shared" si="1"/>
        <v>28.016</v>
      </c>
      <c r="H4" s="21"/>
      <c r="I4" s="30">
        <f t="shared" si="2"/>
        <v>28.016</v>
      </c>
      <c r="J4" s="4"/>
    </row>
    <row r="5" spans="1:10" ht="14.25">
      <c r="A5" s="21" t="s">
        <v>159</v>
      </c>
      <c r="B5" s="19" t="s">
        <v>160</v>
      </c>
      <c r="C5" s="20" t="s">
        <v>161</v>
      </c>
      <c r="D5" s="20">
        <v>27.71</v>
      </c>
      <c r="E5" s="20">
        <v>39</v>
      </c>
      <c r="F5" s="21">
        <f t="shared" si="0"/>
        <v>66.71000000000001</v>
      </c>
      <c r="G5" s="21">
        <f t="shared" si="1"/>
        <v>26.684000000000005</v>
      </c>
      <c r="H5" s="21"/>
      <c r="I5" s="30">
        <f t="shared" si="2"/>
        <v>26.684000000000005</v>
      </c>
      <c r="J5" s="4"/>
    </row>
    <row r="6" spans="1:10" ht="14.25">
      <c r="A6" s="21" t="s">
        <v>162</v>
      </c>
      <c r="B6" s="19" t="s">
        <v>163</v>
      </c>
      <c r="C6" s="21" t="s">
        <v>164</v>
      </c>
      <c r="D6" s="21">
        <v>23.3</v>
      </c>
      <c r="E6" s="21">
        <v>43</v>
      </c>
      <c r="F6" s="21">
        <f t="shared" si="0"/>
        <v>66.3</v>
      </c>
      <c r="G6" s="21">
        <f t="shared" si="1"/>
        <v>26.52</v>
      </c>
      <c r="H6" s="21"/>
      <c r="I6" s="30">
        <f t="shared" si="2"/>
        <v>26.52</v>
      </c>
      <c r="J6" s="4"/>
    </row>
    <row r="7" spans="1:10" ht="14.25">
      <c r="A7" s="21" t="s">
        <v>165</v>
      </c>
      <c r="B7" s="19" t="s">
        <v>166</v>
      </c>
      <c r="C7" s="20" t="s">
        <v>167</v>
      </c>
      <c r="D7" s="20">
        <v>19.61</v>
      </c>
      <c r="E7" s="20">
        <v>39.5</v>
      </c>
      <c r="F7" s="21">
        <f t="shared" si="0"/>
        <v>59.11</v>
      </c>
      <c r="G7" s="21">
        <f t="shared" si="1"/>
        <v>23.644000000000002</v>
      </c>
      <c r="H7" s="21">
        <v>2.5</v>
      </c>
      <c r="I7" s="21">
        <f t="shared" si="2"/>
        <v>26.144000000000002</v>
      </c>
      <c r="J7" s="4"/>
    </row>
    <row r="8" spans="1:10" ht="14.25">
      <c r="A8" s="21" t="s">
        <v>168</v>
      </c>
      <c r="B8" s="19" t="s">
        <v>169</v>
      </c>
      <c r="C8" s="20" t="s">
        <v>170</v>
      </c>
      <c r="D8" s="20">
        <v>23.93</v>
      </c>
      <c r="E8" s="20">
        <v>39</v>
      </c>
      <c r="F8" s="21">
        <f t="shared" si="0"/>
        <v>62.93</v>
      </c>
      <c r="G8" s="21">
        <f t="shared" si="1"/>
        <v>25.172</v>
      </c>
      <c r="H8" s="21"/>
      <c r="I8" s="21">
        <f t="shared" si="2"/>
        <v>25.172</v>
      </c>
      <c r="J8" s="4"/>
    </row>
    <row r="9" spans="1:10" ht="14.25">
      <c r="A9" s="21" t="s">
        <v>171</v>
      </c>
      <c r="B9" s="19" t="s">
        <v>172</v>
      </c>
      <c r="C9" s="20" t="s">
        <v>173</v>
      </c>
      <c r="D9" s="20">
        <v>19.02</v>
      </c>
      <c r="E9" s="20">
        <v>43.5</v>
      </c>
      <c r="F9" s="21">
        <f t="shared" si="0"/>
        <v>62.519999999999996</v>
      </c>
      <c r="G9" s="21">
        <f t="shared" si="1"/>
        <v>25.008</v>
      </c>
      <c r="H9" s="21"/>
      <c r="I9" s="21">
        <f t="shared" si="2"/>
        <v>25.008</v>
      </c>
      <c r="J9" s="4"/>
    </row>
    <row r="10" spans="1:10" ht="14.25">
      <c r="A10" s="21" t="s">
        <v>174</v>
      </c>
      <c r="B10" s="19" t="s">
        <v>175</v>
      </c>
      <c r="C10" s="21" t="s">
        <v>176</v>
      </c>
      <c r="D10" s="21">
        <v>19.15</v>
      </c>
      <c r="E10" s="21">
        <v>42</v>
      </c>
      <c r="F10" s="21">
        <f t="shared" si="0"/>
        <v>61.15</v>
      </c>
      <c r="G10" s="21">
        <f t="shared" si="1"/>
        <v>24.46</v>
      </c>
      <c r="H10" s="21"/>
      <c r="I10" s="21">
        <f t="shared" si="2"/>
        <v>24.46</v>
      </c>
      <c r="J10" s="4"/>
    </row>
    <row r="11" spans="1:10" ht="14.25">
      <c r="A11" s="21" t="s">
        <v>177</v>
      </c>
      <c r="B11" s="19" t="s">
        <v>178</v>
      </c>
      <c r="C11" s="20" t="s">
        <v>179</v>
      </c>
      <c r="D11" s="20">
        <v>16.74</v>
      </c>
      <c r="E11" s="20">
        <v>44</v>
      </c>
      <c r="F11" s="21">
        <f t="shared" si="0"/>
        <v>60.739999999999995</v>
      </c>
      <c r="G11" s="21">
        <f t="shared" si="1"/>
        <v>24.296</v>
      </c>
      <c r="H11" s="21"/>
      <c r="I11" s="21">
        <f t="shared" si="2"/>
        <v>24.296</v>
      </c>
      <c r="J11" s="4"/>
    </row>
    <row r="12" spans="1:10" ht="14.25">
      <c r="A12" s="21" t="s">
        <v>180</v>
      </c>
      <c r="B12" s="19" t="s">
        <v>181</v>
      </c>
      <c r="C12" s="20" t="s">
        <v>182</v>
      </c>
      <c r="D12" s="20">
        <v>20.19</v>
      </c>
      <c r="E12" s="20">
        <v>40.5</v>
      </c>
      <c r="F12" s="21">
        <f t="shared" si="0"/>
        <v>60.69</v>
      </c>
      <c r="G12" s="21">
        <f t="shared" si="1"/>
        <v>24.276</v>
      </c>
      <c r="H12" s="21"/>
      <c r="I12" s="21">
        <f t="shared" si="2"/>
        <v>24.276</v>
      </c>
      <c r="J12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J3" sqref="J3:J12"/>
    </sheetView>
  </sheetViews>
  <sheetFormatPr defaultColWidth="9.00390625" defaultRowHeight="14.25"/>
  <sheetData>
    <row r="1" spans="1:9" ht="14.25">
      <c r="A1" s="31" t="s">
        <v>209</v>
      </c>
      <c r="B1" s="31"/>
      <c r="C1" s="31"/>
      <c r="D1" s="31"/>
      <c r="E1" s="31"/>
      <c r="F1" s="31"/>
      <c r="G1" s="31"/>
      <c r="H1" s="31"/>
      <c r="I1" s="31"/>
    </row>
    <row r="2" spans="1:10" ht="27">
      <c r="A2" s="1" t="s">
        <v>12</v>
      </c>
      <c r="B2" s="7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9" t="s">
        <v>19</v>
      </c>
      <c r="I2" s="27" t="s">
        <v>20</v>
      </c>
      <c r="J2" s="4" t="s">
        <v>25</v>
      </c>
    </row>
    <row r="3" spans="1:10" ht="14.25">
      <c r="A3" s="22" t="s">
        <v>126</v>
      </c>
      <c r="B3" s="19" t="s">
        <v>127</v>
      </c>
      <c r="C3" s="20" t="s">
        <v>128</v>
      </c>
      <c r="D3" s="20">
        <v>21.84</v>
      </c>
      <c r="E3" s="20">
        <v>46.66</v>
      </c>
      <c r="F3" s="21">
        <f aca="true" t="shared" si="0" ref="F3:F12">D3+E3</f>
        <v>68.5</v>
      </c>
      <c r="G3" s="21">
        <f aca="true" t="shared" si="1" ref="G3:G12">F3*0.4</f>
        <v>27.400000000000002</v>
      </c>
      <c r="H3" s="21">
        <v>2.5</v>
      </c>
      <c r="I3" s="30">
        <f aca="true" t="shared" si="2" ref="I3:I12">SUM(G3:H3)</f>
        <v>29.900000000000002</v>
      </c>
      <c r="J3" s="4"/>
    </row>
    <row r="4" spans="1:10" ht="14.25">
      <c r="A4" s="22" t="s">
        <v>129</v>
      </c>
      <c r="B4" s="19" t="s">
        <v>130</v>
      </c>
      <c r="C4" s="20" t="s">
        <v>131</v>
      </c>
      <c r="D4" s="20">
        <v>25.3</v>
      </c>
      <c r="E4" s="20">
        <v>44.82</v>
      </c>
      <c r="F4" s="21">
        <f t="shared" si="0"/>
        <v>70.12</v>
      </c>
      <c r="G4" s="21">
        <f t="shared" si="1"/>
        <v>28.048000000000002</v>
      </c>
      <c r="H4" s="21"/>
      <c r="I4" s="30">
        <f t="shared" si="2"/>
        <v>28.048000000000002</v>
      </c>
      <c r="J4" s="4"/>
    </row>
    <row r="5" spans="1:10" ht="14.25">
      <c r="A5" s="22" t="s">
        <v>132</v>
      </c>
      <c r="B5" s="19" t="s">
        <v>133</v>
      </c>
      <c r="C5" s="21" t="s">
        <v>134</v>
      </c>
      <c r="D5" s="21">
        <v>24.79</v>
      </c>
      <c r="E5" s="21">
        <v>43.88</v>
      </c>
      <c r="F5" s="21">
        <f t="shared" si="0"/>
        <v>68.67</v>
      </c>
      <c r="G5" s="21">
        <f t="shared" si="1"/>
        <v>27.468000000000004</v>
      </c>
      <c r="H5" s="21"/>
      <c r="I5" s="30">
        <f t="shared" si="2"/>
        <v>27.468000000000004</v>
      </c>
      <c r="J5" s="4"/>
    </row>
    <row r="6" spans="1:10" ht="14.25">
      <c r="A6" s="22" t="s">
        <v>135</v>
      </c>
      <c r="B6" s="19" t="s">
        <v>136</v>
      </c>
      <c r="C6" s="20" t="s">
        <v>137</v>
      </c>
      <c r="D6" s="20">
        <v>19.11</v>
      </c>
      <c r="E6" s="20">
        <v>46.35</v>
      </c>
      <c r="F6" s="21">
        <f t="shared" si="0"/>
        <v>65.46000000000001</v>
      </c>
      <c r="G6" s="21">
        <f t="shared" si="1"/>
        <v>26.184000000000005</v>
      </c>
      <c r="H6" s="21"/>
      <c r="I6" s="30">
        <f t="shared" si="2"/>
        <v>26.184000000000005</v>
      </c>
      <c r="J6" s="4"/>
    </row>
    <row r="7" spans="1:10" ht="14.25">
      <c r="A7" s="22" t="s">
        <v>132</v>
      </c>
      <c r="B7" s="19" t="s">
        <v>138</v>
      </c>
      <c r="C7" s="21" t="s">
        <v>139</v>
      </c>
      <c r="D7" s="21">
        <v>16.55</v>
      </c>
      <c r="E7" s="21">
        <v>48.88</v>
      </c>
      <c r="F7" s="21">
        <f t="shared" si="0"/>
        <v>65.43</v>
      </c>
      <c r="G7" s="21">
        <f t="shared" si="1"/>
        <v>26.172000000000004</v>
      </c>
      <c r="H7" s="21"/>
      <c r="I7" s="21">
        <f t="shared" si="2"/>
        <v>26.172000000000004</v>
      </c>
      <c r="J7" s="4"/>
    </row>
    <row r="8" spans="1:10" ht="14.25">
      <c r="A8" s="22" t="s">
        <v>140</v>
      </c>
      <c r="B8" s="19" t="s">
        <v>141</v>
      </c>
      <c r="C8" s="20" t="s">
        <v>142</v>
      </c>
      <c r="D8" s="20">
        <v>22.87</v>
      </c>
      <c r="E8" s="20">
        <v>39.66</v>
      </c>
      <c r="F8" s="21">
        <f t="shared" si="0"/>
        <v>62.53</v>
      </c>
      <c r="G8" s="21">
        <f t="shared" si="1"/>
        <v>25.012</v>
      </c>
      <c r="H8" s="21"/>
      <c r="I8" s="21">
        <f t="shared" si="2"/>
        <v>25.012</v>
      </c>
      <c r="J8" s="4"/>
    </row>
    <row r="9" spans="1:10" ht="14.25">
      <c r="A9" s="22" t="s">
        <v>143</v>
      </c>
      <c r="B9" s="19" t="s">
        <v>144</v>
      </c>
      <c r="C9" s="20" t="s">
        <v>145</v>
      </c>
      <c r="D9" s="20">
        <v>18.92</v>
      </c>
      <c r="E9" s="20">
        <v>35.66</v>
      </c>
      <c r="F9" s="21">
        <f t="shared" si="0"/>
        <v>54.58</v>
      </c>
      <c r="G9" s="21">
        <f t="shared" si="1"/>
        <v>21.832</v>
      </c>
      <c r="H9" s="21">
        <v>2.5</v>
      </c>
      <c r="I9" s="21">
        <f t="shared" si="2"/>
        <v>24.332</v>
      </c>
      <c r="J9" s="4"/>
    </row>
    <row r="10" spans="1:10" ht="14.25">
      <c r="A10" s="22" t="s">
        <v>126</v>
      </c>
      <c r="B10" s="19" t="s">
        <v>146</v>
      </c>
      <c r="C10" s="21" t="s">
        <v>147</v>
      </c>
      <c r="D10" s="21">
        <v>20.53</v>
      </c>
      <c r="E10" s="21">
        <v>39.85</v>
      </c>
      <c r="F10" s="21">
        <f t="shared" si="0"/>
        <v>60.38</v>
      </c>
      <c r="G10" s="21">
        <f t="shared" si="1"/>
        <v>24.152</v>
      </c>
      <c r="H10" s="21"/>
      <c r="I10" s="21">
        <f t="shared" si="2"/>
        <v>24.152</v>
      </c>
      <c r="J10" s="4"/>
    </row>
    <row r="11" spans="1:10" ht="14.25">
      <c r="A11" s="22" t="s">
        <v>148</v>
      </c>
      <c r="B11" s="19" t="s">
        <v>149</v>
      </c>
      <c r="C11" s="20" t="s">
        <v>150</v>
      </c>
      <c r="D11" s="20">
        <v>14.68</v>
      </c>
      <c r="E11" s="20">
        <v>39.32</v>
      </c>
      <c r="F11" s="21">
        <f t="shared" si="0"/>
        <v>54</v>
      </c>
      <c r="G11" s="21">
        <f t="shared" si="1"/>
        <v>21.6</v>
      </c>
      <c r="H11" s="21">
        <v>2.5</v>
      </c>
      <c r="I11" s="21">
        <f t="shared" si="2"/>
        <v>24.1</v>
      </c>
      <c r="J11" s="4"/>
    </row>
    <row r="12" spans="1:10" ht="14.25">
      <c r="A12" s="22" t="s">
        <v>126</v>
      </c>
      <c r="B12" s="19" t="s">
        <v>151</v>
      </c>
      <c r="C12" s="20" t="s">
        <v>152</v>
      </c>
      <c r="D12" s="20">
        <v>11.52</v>
      </c>
      <c r="E12" s="20">
        <v>47.55</v>
      </c>
      <c r="F12" s="21">
        <f t="shared" si="0"/>
        <v>59.06999999999999</v>
      </c>
      <c r="G12" s="21">
        <f t="shared" si="1"/>
        <v>23.628</v>
      </c>
      <c r="H12" s="21"/>
      <c r="I12" s="21">
        <f t="shared" si="2"/>
        <v>23.628</v>
      </c>
      <c r="J12" s="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administrater</dc:creator>
  <cp:keywords/>
  <dc:description/>
  <cp:lastModifiedBy>shyuf</cp:lastModifiedBy>
  <cp:lastPrinted>2014-12-10T02:17:18Z</cp:lastPrinted>
  <dcterms:created xsi:type="dcterms:W3CDTF">2014-12-09T02:22:46Z</dcterms:created>
  <dcterms:modified xsi:type="dcterms:W3CDTF">2014-12-10T02:22:00Z</dcterms:modified>
  <cp:category/>
  <cp:version/>
  <cp:contentType/>
  <cp:contentStatus/>
</cp:coreProperties>
</file>