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360" windowHeight="7950" activeTab="0"/>
  </bookViews>
  <sheets>
    <sheet name="岗位需求计划 (2)" sheetId="1" r:id="rId1"/>
  </sheets>
  <definedNames>
    <definedName name="_xlnm.Print_Titles" localSheetId="0">'岗位需求计划 (2)'!$2:$3</definedName>
  </definedNames>
  <calcPr fullCalcOnLoad="1"/>
</workbook>
</file>

<file path=xl/sharedStrings.xml><?xml version="1.0" encoding="utf-8"?>
<sst xmlns="http://schemas.openxmlformats.org/spreadsheetml/2006/main" count="107" uniqueCount="75">
  <si>
    <t>免费师范毕业生情况</t>
  </si>
  <si>
    <t>总   计</t>
  </si>
  <si>
    <t>中职合计</t>
  </si>
  <si>
    <t>中学合计</t>
  </si>
  <si>
    <t>小学合计</t>
  </si>
  <si>
    <t>幼儿园合计</t>
  </si>
  <si>
    <t>中学</t>
  </si>
  <si>
    <t>宁夏长庆高中</t>
  </si>
  <si>
    <t>银
川
地
区
(194)</t>
  </si>
  <si>
    <t>2013届宁夏生源地免费师范毕业生就业岗位需求计划</t>
  </si>
  <si>
    <t>市、县（区）</t>
  </si>
  <si>
    <t>毕        业        生        所        学        专        业</t>
  </si>
  <si>
    <t>合 计</t>
  </si>
  <si>
    <t>文 学
汉语言</t>
  </si>
  <si>
    <t>文秘教育</t>
  </si>
  <si>
    <t>英 语</t>
  </si>
  <si>
    <t>教  育
思想政治</t>
  </si>
  <si>
    <t>地理科学</t>
  </si>
  <si>
    <t>历史学</t>
  </si>
  <si>
    <t>物理学</t>
  </si>
  <si>
    <t>技术教育
应用电子</t>
  </si>
  <si>
    <t>化 学</t>
  </si>
  <si>
    <t>生物学</t>
  </si>
  <si>
    <t>音乐学</t>
  </si>
  <si>
    <t>体育教育</t>
  </si>
  <si>
    <t>美术学</t>
  </si>
  <si>
    <t>与 技 术
计算机科学</t>
  </si>
  <si>
    <t>教育技术学</t>
  </si>
  <si>
    <t>小学教育</t>
  </si>
  <si>
    <t>学前教育</t>
  </si>
  <si>
    <t>心理学</t>
  </si>
  <si>
    <t>特殊教育</t>
  </si>
  <si>
    <t>财务会计
教  育</t>
  </si>
  <si>
    <t>特殊教育合计</t>
  </si>
  <si>
    <t>教育厅直属学校</t>
  </si>
  <si>
    <t>宁夏育才中学</t>
  </si>
  <si>
    <t>银川一中</t>
  </si>
  <si>
    <t>宁夏大学
附属中学</t>
  </si>
  <si>
    <t>宁夏特殊
教育学校</t>
  </si>
  <si>
    <t>银川市
第二十一小学</t>
  </si>
  <si>
    <t>宁夏长庆小学</t>
  </si>
  <si>
    <t>银川市教育局</t>
  </si>
  <si>
    <t>职教中心</t>
  </si>
  <si>
    <t>特教中心</t>
  </si>
  <si>
    <t>中学</t>
  </si>
  <si>
    <t>小学</t>
  </si>
  <si>
    <t>幼儿园</t>
  </si>
  <si>
    <t>兴庆区教育局</t>
  </si>
  <si>
    <t>金凤区教育局</t>
  </si>
  <si>
    <t>西夏区教育局</t>
  </si>
  <si>
    <t>贺兰县教育局</t>
  </si>
  <si>
    <t>永宁县教育局</t>
  </si>
  <si>
    <t>石
嘴
山
地
区
(112)</t>
  </si>
  <si>
    <t>石嘴山市教育局</t>
  </si>
  <si>
    <t>职业中学</t>
  </si>
  <si>
    <t>大武口区教育局</t>
  </si>
  <si>
    <t>惠农区教育局</t>
  </si>
  <si>
    <t>平罗县教育局</t>
  </si>
  <si>
    <t>吴
忠
地
区
(77)</t>
  </si>
  <si>
    <t>吴忠市教育局</t>
  </si>
  <si>
    <t>红寺堡区教育局</t>
  </si>
  <si>
    <t>同心县教育局</t>
  </si>
  <si>
    <t>固
原
地
区
(167)</t>
  </si>
  <si>
    <t>固原市教育局</t>
  </si>
  <si>
    <t>原州区教育局</t>
  </si>
  <si>
    <t>西吉县教育局</t>
  </si>
  <si>
    <t>隆德县教育局</t>
  </si>
  <si>
    <t>彭阳县教育局</t>
  </si>
  <si>
    <t>中
卫
地
区
(73)</t>
  </si>
  <si>
    <t>中卫市教育局</t>
  </si>
  <si>
    <t>中宁县教育局</t>
  </si>
  <si>
    <t>海原县教育局</t>
  </si>
  <si>
    <t>宁东教育工作办公室</t>
  </si>
  <si>
    <t>应用数学
数学与</t>
  </si>
  <si>
    <t>宁夏长庆初中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</si>
</sst>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\(0.00\)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黑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color indexed="8"/>
      <name val="黑体"/>
      <family val="0"/>
    </font>
    <font>
      <b/>
      <sz val="8"/>
      <color indexed="8"/>
      <name val="仿宋_GB2312"/>
      <family val="3"/>
    </font>
    <font>
      <sz val="11"/>
      <color indexed="8"/>
      <name val="宋体"/>
      <family val="0"/>
    </font>
    <font>
      <b/>
      <sz val="9"/>
      <color indexed="8"/>
      <name val="黑体"/>
      <family val="0"/>
    </font>
    <font>
      <b/>
      <sz val="9"/>
      <color indexed="8"/>
      <name val="仿宋_GB2312"/>
      <family val="3"/>
    </font>
    <font>
      <b/>
      <sz val="10"/>
      <color indexed="8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textRotation="255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0" fontId="11" fillId="2" borderId="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0">
    <cellStyle name="Normal" xfId="0"/>
    <cellStyle name="Percent" xfId="15"/>
    <cellStyle name="常规 2_陕西师范大学2012年免费师范毕业生信息" xfId="16"/>
    <cellStyle name="Hyperlink" xfId="17"/>
    <cellStyle name="超链接 2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workbookViewId="0" topLeftCell="A1">
      <pane xSplit="3" ySplit="1" topLeftCell="D2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4" sqref="O14"/>
    </sheetView>
  </sheetViews>
  <sheetFormatPr defaultColWidth="9.00390625" defaultRowHeight="14.25"/>
  <cols>
    <col min="1" max="1" width="5.625" style="2" customWidth="1"/>
    <col min="2" max="2" width="15.50390625" style="1" customWidth="1"/>
    <col min="3" max="3" width="4.875" style="0" customWidth="1"/>
    <col min="4" max="4" width="11.25390625" style="0" customWidth="1"/>
    <col min="5" max="27" width="4.125" style="0" customWidth="1"/>
  </cols>
  <sheetData>
    <row r="1" spans="1:26" ht="21" thickBot="1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4.25">
      <c r="A2" s="83" t="s">
        <v>10</v>
      </c>
      <c r="B2" s="84"/>
      <c r="C2" s="84"/>
      <c r="D2" s="85"/>
      <c r="E2" s="62" t="s">
        <v>11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55"/>
    </row>
    <row r="3" spans="1:26" ht="58.5" thickBot="1">
      <c r="A3" s="86"/>
      <c r="B3" s="87"/>
      <c r="C3" s="87"/>
      <c r="D3" s="88"/>
      <c r="E3" s="32" t="s">
        <v>12</v>
      </c>
      <c r="F3" s="33" t="s">
        <v>13</v>
      </c>
      <c r="G3" s="32" t="s">
        <v>14</v>
      </c>
      <c r="H3" s="33" t="s">
        <v>73</v>
      </c>
      <c r="I3" s="33" t="s">
        <v>15</v>
      </c>
      <c r="J3" s="33" t="s">
        <v>16</v>
      </c>
      <c r="K3" s="33" t="s">
        <v>17</v>
      </c>
      <c r="L3" s="33" t="s">
        <v>18</v>
      </c>
      <c r="M3" s="33" t="s">
        <v>19</v>
      </c>
      <c r="N3" s="33" t="s">
        <v>20</v>
      </c>
      <c r="O3" s="33" t="s">
        <v>21</v>
      </c>
      <c r="P3" s="33" t="s">
        <v>22</v>
      </c>
      <c r="Q3" s="33" t="s">
        <v>23</v>
      </c>
      <c r="R3" s="33" t="s">
        <v>24</v>
      </c>
      <c r="S3" s="33" t="s">
        <v>25</v>
      </c>
      <c r="T3" s="33" t="s">
        <v>26</v>
      </c>
      <c r="U3" s="33" t="s">
        <v>27</v>
      </c>
      <c r="V3" s="33" t="s">
        <v>28</v>
      </c>
      <c r="W3" s="32" t="s">
        <v>29</v>
      </c>
      <c r="X3" s="33" t="s">
        <v>30</v>
      </c>
      <c r="Y3" s="32" t="s">
        <v>31</v>
      </c>
      <c r="Z3" s="34" t="s">
        <v>32</v>
      </c>
    </row>
    <row r="4" spans="1:26" ht="14.25">
      <c r="A4" s="59" t="s">
        <v>0</v>
      </c>
      <c r="B4" s="60"/>
      <c r="C4" s="60"/>
      <c r="D4" s="60"/>
      <c r="E4" s="3">
        <f aca="true" t="shared" si="0" ref="E4:E35">SUM(F4:Z4)</f>
        <v>296</v>
      </c>
      <c r="F4" s="3">
        <v>46</v>
      </c>
      <c r="G4" s="3">
        <v>2</v>
      </c>
      <c r="H4" s="3">
        <v>31</v>
      </c>
      <c r="I4" s="3">
        <v>21</v>
      </c>
      <c r="J4" s="3">
        <v>21</v>
      </c>
      <c r="K4" s="3">
        <v>17</v>
      </c>
      <c r="L4" s="3">
        <v>15</v>
      </c>
      <c r="M4" s="3">
        <v>23</v>
      </c>
      <c r="N4" s="3">
        <v>4</v>
      </c>
      <c r="O4" s="3">
        <v>33</v>
      </c>
      <c r="P4" s="3">
        <v>22</v>
      </c>
      <c r="Q4" s="3">
        <v>5</v>
      </c>
      <c r="R4" s="3">
        <v>3</v>
      </c>
      <c r="S4" s="3">
        <v>1</v>
      </c>
      <c r="T4" s="3">
        <v>15</v>
      </c>
      <c r="U4" s="3">
        <v>10</v>
      </c>
      <c r="V4" s="3">
        <v>4</v>
      </c>
      <c r="W4" s="3">
        <v>10</v>
      </c>
      <c r="X4" s="3">
        <v>9</v>
      </c>
      <c r="Y4" s="3">
        <v>1</v>
      </c>
      <c r="Z4" s="4">
        <v>3</v>
      </c>
    </row>
    <row r="5" spans="1:26" ht="14.25">
      <c r="A5" s="58" t="s">
        <v>1</v>
      </c>
      <c r="B5" s="52"/>
      <c r="C5" s="52"/>
      <c r="D5" s="52"/>
      <c r="E5" s="13">
        <f t="shared" si="0"/>
        <v>623</v>
      </c>
      <c r="F5" s="13">
        <f aca="true" t="shared" si="1" ref="F5:Z5">SUM(F11:F57)</f>
        <v>114</v>
      </c>
      <c r="G5" s="13">
        <f t="shared" si="1"/>
        <v>4</v>
      </c>
      <c r="H5" s="13">
        <f t="shared" si="1"/>
        <v>88</v>
      </c>
      <c r="I5" s="13">
        <f t="shared" si="1"/>
        <v>70</v>
      </c>
      <c r="J5" s="13">
        <f t="shared" si="1"/>
        <v>27</v>
      </c>
      <c r="K5" s="13">
        <f t="shared" si="1"/>
        <v>31</v>
      </c>
      <c r="L5" s="13">
        <f t="shared" si="1"/>
        <v>31</v>
      </c>
      <c r="M5" s="13">
        <f t="shared" si="1"/>
        <v>43</v>
      </c>
      <c r="N5" s="13">
        <f t="shared" si="1"/>
        <v>7</v>
      </c>
      <c r="O5" s="13">
        <f t="shared" si="1"/>
        <v>47</v>
      </c>
      <c r="P5" s="13">
        <f t="shared" si="1"/>
        <v>35</v>
      </c>
      <c r="Q5" s="13">
        <f t="shared" si="1"/>
        <v>18</v>
      </c>
      <c r="R5" s="13">
        <f t="shared" si="1"/>
        <v>20</v>
      </c>
      <c r="S5" s="13">
        <f t="shared" si="1"/>
        <v>8</v>
      </c>
      <c r="T5" s="13">
        <f t="shared" si="1"/>
        <v>22</v>
      </c>
      <c r="U5" s="13">
        <f t="shared" si="1"/>
        <v>11</v>
      </c>
      <c r="V5" s="13">
        <f t="shared" si="1"/>
        <v>5</v>
      </c>
      <c r="W5" s="13">
        <f t="shared" si="1"/>
        <v>23</v>
      </c>
      <c r="X5" s="13">
        <f t="shared" si="1"/>
        <v>15</v>
      </c>
      <c r="Y5" s="13">
        <f t="shared" si="1"/>
        <v>1</v>
      </c>
      <c r="Z5" s="14">
        <f t="shared" si="1"/>
        <v>3</v>
      </c>
    </row>
    <row r="6" spans="1:26" ht="14.25">
      <c r="A6" s="58" t="s">
        <v>2</v>
      </c>
      <c r="B6" s="52"/>
      <c r="C6" s="52"/>
      <c r="D6" s="52"/>
      <c r="E6" s="13">
        <f t="shared" si="0"/>
        <v>18</v>
      </c>
      <c r="F6" s="15">
        <f aca="true" t="shared" si="2" ref="F6:Z6">SUM(F19+F34+F40+F49)</f>
        <v>2</v>
      </c>
      <c r="G6" s="15">
        <f t="shared" si="2"/>
        <v>1</v>
      </c>
      <c r="H6" s="15">
        <f t="shared" si="2"/>
        <v>2</v>
      </c>
      <c r="I6" s="15">
        <f t="shared" si="2"/>
        <v>1</v>
      </c>
      <c r="J6" s="15">
        <f t="shared" si="2"/>
        <v>1</v>
      </c>
      <c r="K6" s="15">
        <f t="shared" si="2"/>
        <v>0</v>
      </c>
      <c r="L6" s="15">
        <f t="shared" si="2"/>
        <v>0</v>
      </c>
      <c r="M6" s="15">
        <f t="shared" si="2"/>
        <v>1</v>
      </c>
      <c r="N6" s="15">
        <f t="shared" si="2"/>
        <v>1</v>
      </c>
      <c r="O6" s="15">
        <f t="shared" si="2"/>
        <v>1</v>
      </c>
      <c r="P6" s="15">
        <f t="shared" si="2"/>
        <v>0</v>
      </c>
      <c r="Q6" s="15">
        <f t="shared" si="2"/>
        <v>1</v>
      </c>
      <c r="R6" s="15">
        <f t="shared" si="2"/>
        <v>1</v>
      </c>
      <c r="S6" s="15">
        <f t="shared" si="2"/>
        <v>1</v>
      </c>
      <c r="T6" s="15">
        <f t="shared" si="2"/>
        <v>1</v>
      </c>
      <c r="U6" s="15">
        <f t="shared" si="2"/>
        <v>0</v>
      </c>
      <c r="V6" s="15">
        <f t="shared" si="2"/>
        <v>0</v>
      </c>
      <c r="W6" s="15">
        <f t="shared" si="2"/>
        <v>3</v>
      </c>
      <c r="X6" s="15">
        <f t="shared" si="2"/>
        <v>0</v>
      </c>
      <c r="Y6" s="15">
        <f t="shared" si="2"/>
        <v>0</v>
      </c>
      <c r="Z6" s="16">
        <f t="shared" si="2"/>
        <v>1</v>
      </c>
    </row>
    <row r="7" spans="1:26" ht="14.25">
      <c r="A7" s="58" t="s">
        <v>3</v>
      </c>
      <c r="B7" s="52"/>
      <c r="C7" s="52"/>
      <c r="D7" s="52"/>
      <c r="E7" s="13">
        <f t="shared" si="0"/>
        <v>515</v>
      </c>
      <c r="F7" s="15">
        <f>SUM(F11+F12+F13+F14+F15+F21+F24+F27+F29+F30+F31+F32+F33+F37+F38+F39+F41+F43+F44+F45+F46+F48+F50+F52+F53+F54+F56)</f>
        <v>83</v>
      </c>
      <c r="G7" s="15">
        <f aca="true" t="shared" si="3" ref="G7:Z7">SUM(G11+G12+G13+G14+G15+G21+G24+G27+G29+G30+G31+G32+G33+G37+G38+G39+G41+G43+G44+G45+G46+G48+G50+G52+G53+G54+G56)</f>
        <v>2</v>
      </c>
      <c r="H7" s="15">
        <f t="shared" si="3"/>
        <v>70</v>
      </c>
      <c r="I7" s="15">
        <f t="shared" si="3"/>
        <v>66</v>
      </c>
      <c r="J7" s="15">
        <f t="shared" si="3"/>
        <v>26</v>
      </c>
      <c r="K7" s="15">
        <f t="shared" si="3"/>
        <v>31</v>
      </c>
      <c r="L7" s="15">
        <f t="shared" si="3"/>
        <v>31</v>
      </c>
      <c r="M7" s="15">
        <f t="shared" si="3"/>
        <v>42</v>
      </c>
      <c r="N7" s="15">
        <f t="shared" si="3"/>
        <v>6</v>
      </c>
      <c r="O7" s="15">
        <f t="shared" si="3"/>
        <v>46</v>
      </c>
      <c r="P7" s="15">
        <f t="shared" si="3"/>
        <v>35</v>
      </c>
      <c r="Q7" s="15">
        <f t="shared" si="3"/>
        <v>15</v>
      </c>
      <c r="R7" s="15">
        <f t="shared" si="3"/>
        <v>15</v>
      </c>
      <c r="S7" s="15">
        <f t="shared" si="3"/>
        <v>7</v>
      </c>
      <c r="T7" s="15">
        <f t="shared" si="3"/>
        <v>16</v>
      </c>
      <c r="U7" s="15">
        <f t="shared" si="3"/>
        <v>9</v>
      </c>
      <c r="V7" s="15">
        <f t="shared" si="3"/>
        <v>0</v>
      </c>
      <c r="W7" s="15">
        <f t="shared" si="3"/>
        <v>0</v>
      </c>
      <c r="X7" s="15">
        <f t="shared" si="3"/>
        <v>14</v>
      </c>
      <c r="Y7" s="15">
        <f t="shared" si="3"/>
        <v>0</v>
      </c>
      <c r="Z7" s="16">
        <f t="shared" si="3"/>
        <v>1</v>
      </c>
    </row>
    <row r="8" spans="1:26" ht="14.25">
      <c r="A8" s="58" t="s">
        <v>33</v>
      </c>
      <c r="B8" s="52"/>
      <c r="C8" s="52"/>
      <c r="D8" s="52"/>
      <c r="E8" s="13">
        <f t="shared" si="0"/>
        <v>3</v>
      </c>
      <c r="F8" s="15">
        <f aca="true" t="shared" si="4" ref="F8:Z8">SUM(F16+F20)</f>
        <v>0</v>
      </c>
      <c r="G8" s="15">
        <f t="shared" si="4"/>
        <v>1</v>
      </c>
      <c r="H8" s="15">
        <f t="shared" si="4"/>
        <v>0</v>
      </c>
      <c r="I8" s="15">
        <f t="shared" si="4"/>
        <v>0</v>
      </c>
      <c r="J8" s="15">
        <f t="shared" si="4"/>
        <v>0</v>
      </c>
      <c r="K8" s="15">
        <f t="shared" si="4"/>
        <v>0</v>
      </c>
      <c r="L8" s="15">
        <f t="shared" si="4"/>
        <v>0</v>
      </c>
      <c r="M8" s="15">
        <f t="shared" si="4"/>
        <v>0</v>
      </c>
      <c r="N8" s="15">
        <f t="shared" si="4"/>
        <v>0</v>
      </c>
      <c r="O8" s="15">
        <f t="shared" si="4"/>
        <v>0</v>
      </c>
      <c r="P8" s="15">
        <f t="shared" si="4"/>
        <v>0</v>
      </c>
      <c r="Q8" s="15">
        <f t="shared" si="4"/>
        <v>0</v>
      </c>
      <c r="R8" s="15">
        <f t="shared" si="4"/>
        <v>0</v>
      </c>
      <c r="S8" s="15">
        <f t="shared" si="4"/>
        <v>0</v>
      </c>
      <c r="T8" s="15">
        <f t="shared" si="4"/>
        <v>1</v>
      </c>
      <c r="U8" s="15">
        <f t="shared" si="4"/>
        <v>0</v>
      </c>
      <c r="V8" s="15">
        <f t="shared" si="4"/>
        <v>0</v>
      </c>
      <c r="W8" s="15">
        <f t="shared" si="4"/>
        <v>0</v>
      </c>
      <c r="X8" s="15">
        <f t="shared" si="4"/>
        <v>0</v>
      </c>
      <c r="Y8" s="15">
        <f t="shared" si="4"/>
        <v>1</v>
      </c>
      <c r="Z8" s="16">
        <f t="shared" si="4"/>
        <v>0</v>
      </c>
    </row>
    <row r="9" spans="1:26" ht="14.25">
      <c r="A9" s="58" t="s">
        <v>4</v>
      </c>
      <c r="B9" s="52"/>
      <c r="C9" s="52"/>
      <c r="D9" s="52"/>
      <c r="E9" s="13">
        <f t="shared" si="0"/>
        <v>64</v>
      </c>
      <c r="F9" s="15">
        <f aca="true" t="shared" si="5" ref="F9:Z9">SUM(F17+F18+F22+F25+F28+F35+F47+F51+F55+F57)</f>
        <v>28</v>
      </c>
      <c r="G9" s="15">
        <f t="shared" si="5"/>
        <v>0</v>
      </c>
      <c r="H9" s="15">
        <f t="shared" si="5"/>
        <v>16</v>
      </c>
      <c r="I9" s="15">
        <f t="shared" si="5"/>
        <v>3</v>
      </c>
      <c r="J9" s="15">
        <f t="shared" si="5"/>
        <v>0</v>
      </c>
      <c r="K9" s="15">
        <f t="shared" si="5"/>
        <v>0</v>
      </c>
      <c r="L9" s="15">
        <f t="shared" si="5"/>
        <v>0</v>
      </c>
      <c r="M9" s="15">
        <f t="shared" si="5"/>
        <v>0</v>
      </c>
      <c r="N9" s="15">
        <f t="shared" si="5"/>
        <v>0</v>
      </c>
      <c r="O9" s="15">
        <f t="shared" si="5"/>
        <v>0</v>
      </c>
      <c r="P9" s="15">
        <f t="shared" si="5"/>
        <v>0</v>
      </c>
      <c r="Q9" s="15">
        <f t="shared" si="5"/>
        <v>2</v>
      </c>
      <c r="R9" s="15">
        <f t="shared" si="5"/>
        <v>3</v>
      </c>
      <c r="S9" s="15">
        <f t="shared" si="5"/>
        <v>0</v>
      </c>
      <c r="T9" s="15">
        <f t="shared" si="5"/>
        <v>3</v>
      </c>
      <c r="U9" s="15">
        <f t="shared" si="5"/>
        <v>2</v>
      </c>
      <c r="V9" s="15">
        <f t="shared" si="5"/>
        <v>5</v>
      </c>
      <c r="W9" s="15">
        <f t="shared" si="5"/>
        <v>0</v>
      </c>
      <c r="X9" s="15">
        <f t="shared" si="5"/>
        <v>1</v>
      </c>
      <c r="Y9" s="15">
        <f t="shared" si="5"/>
        <v>0</v>
      </c>
      <c r="Z9" s="16">
        <f t="shared" si="5"/>
        <v>1</v>
      </c>
    </row>
    <row r="10" spans="1:26" ht="15" thickBot="1">
      <c r="A10" s="56" t="s">
        <v>5</v>
      </c>
      <c r="B10" s="57"/>
      <c r="C10" s="57"/>
      <c r="D10" s="57"/>
      <c r="E10" s="51">
        <f t="shared" si="0"/>
        <v>23</v>
      </c>
      <c r="F10" s="49">
        <f aca="true" t="shared" si="6" ref="F10:Z10">SUM(F23+F26+F36+F42)</f>
        <v>1</v>
      </c>
      <c r="G10" s="49">
        <f t="shared" si="6"/>
        <v>0</v>
      </c>
      <c r="H10" s="49">
        <f t="shared" si="6"/>
        <v>0</v>
      </c>
      <c r="I10" s="49">
        <f t="shared" si="6"/>
        <v>0</v>
      </c>
      <c r="J10" s="49">
        <f t="shared" si="6"/>
        <v>0</v>
      </c>
      <c r="K10" s="49">
        <f t="shared" si="6"/>
        <v>0</v>
      </c>
      <c r="L10" s="49">
        <f t="shared" si="6"/>
        <v>0</v>
      </c>
      <c r="M10" s="49">
        <f t="shared" si="6"/>
        <v>0</v>
      </c>
      <c r="N10" s="49">
        <f t="shared" si="6"/>
        <v>0</v>
      </c>
      <c r="O10" s="49">
        <f t="shared" si="6"/>
        <v>0</v>
      </c>
      <c r="P10" s="49">
        <f t="shared" si="6"/>
        <v>0</v>
      </c>
      <c r="Q10" s="49">
        <f t="shared" si="6"/>
        <v>0</v>
      </c>
      <c r="R10" s="49">
        <f t="shared" si="6"/>
        <v>1</v>
      </c>
      <c r="S10" s="49">
        <f t="shared" si="6"/>
        <v>0</v>
      </c>
      <c r="T10" s="49">
        <f t="shared" si="6"/>
        <v>1</v>
      </c>
      <c r="U10" s="49">
        <f t="shared" si="6"/>
        <v>0</v>
      </c>
      <c r="V10" s="49">
        <f t="shared" si="6"/>
        <v>0</v>
      </c>
      <c r="W10" s="49">
        <f t="shared" si="6"/>
        <v>20</v>
      </c>
      <c r="X10" s="49">
        <f t="shared" si="6"/>
        <v>0</v>
      </c>
      <c r="Y10" s="49">
        <f t="shared" si="6"/>
        <v>0</v>
      </c>
      <c r="Z10" s="50">
        <f t="shared" si="6"/>
        <v>0</v>
      </c>
    </row>
    <row r="11" spans="1:26" ht="12.75" customHeight="1">
      <c r="A11" s="64" t="s">
        <v>8</v>
      </c>
      <c r="B11" s="80" t="s">
        <v>34</v>
      </c>
      <c r="C11" s="78">
        <f>SUM(E11:E18)</f>
        <v>61</v>
      </c>
      <c r="D11" s="47" t="s">
        <v>35</v>
      </c>
      <c r="E11" s="27">
        <f t="shared" si="0"/>
        <v>22</v>
      </c>
      <c r="F11" s="17">
        <v>3</v>
      </c>
      <c r="G11" s="17"/>
      <c r="H11" s="17">
        <v>3</v>
      </c>
      <c r="I11" s="17">
        <v>4</v>
      </c>
      <c r="J11" s="17">
        <v>1</v>
      </c>
      <c r="K11" s="17">
        <v>1</v>
      </c>
      <c r="L11" s="17">
        <v>1</v>
      </c>
      <c r="M11" s="17">
        <v>3</v>
      </c>
      <c r="N11" s="17"/>
      <c r="O11" s="17">
        <v>3</v>
      </c>
      <c r="P11" s="17">
        <v>3</v>
      </c>
      <c r="Q11" s="17"/>
      <c r="R11" s="17"/>
      <c r="S11" s="17"/>
      <c r="T11" s="17"/>
      <c r="U11" s="17"/>
      <c r="V11" s="17"/>
      <c r="W11" s="17"/>
      <c r="X11" s="17"/>
      <c r="Y11" s="17"/>
      <c r="Z11" s="46"/>
    </row>
    <row r="12" spans="1:26" ht="12.75" customHeight="1">
      <c r="A12" s="65"/>
      <c r="B12" s="81"/>
      <c r="C12" s="70"/>
      <c r="D12" s="6" t="s">
        <v>36</v>
      </c>
      <c r="E12" s="18">
        <f t="shared" si="0"/>
        <v>7</v>
      </c>
      <c r="F12" s="12">
        <v>2</v>
      </c>
      <c r="G12" s="12"/>
      <c r="H12" s="12"/>
      <c r="I12" s="12">
        <v>1</v>
      </c>
      <c r="J12" s="12"/>
      <c r="K12" s="12"/>
      <c r="L12" s="12"/>
      <c r="M12" s="12">
        <v>1</v>
      </c>
      <c r="N12" s="12"/>
      <c r="O12" s="12"/>
      <c r="P12" s="12">
        <v>1</v>
      </c>
      <c r="Q12" s="12"/>
      <c r="R12" s="12"/>
      <c r="S12" s="12"/>
      <c r="T12" s="12"/>
      <c r="U12" s="12">
        <v>1</v>
      </c>
      <c r="V12" s="12"/>
      <c r="W12" s="12"/>
      <c r="X12" s="12">
        <v>1</v>
      </c>
      <c r="Y12" s="12"/>
      <c r="Z12" s="22"/>
    </row>
    <row r="13" spans="1:26" ht="21">
      <c r="A13" s="65"/>
      <c r="B13" s="81"/>
      <c r="C13" s="70"/>
      <c r="D13" s="6" t="s">
        <v>37</v>
      </c>
      <c r="E13" s="18">
        <f t="shared" si="0"/>
        <v>10</v>
      </c>
      <c r="F13" s="12">
        <v>4</v>
      </c>
      <c r="G13" s="12"/>
      <c r="H13" s="12">
        <v>3</v>
      </c>
      <c r="I13" s="12"/>
      <c r="J13" s="12"/>
      <c r="K13" s="12"/>
      <c r="L13" s="12">
        <v>1</v>
      </c>
      <c r="M13" s="12">
        <v>1</v>
      </c>
      <c r="N13" s="12"/>
      <c r="O13" s="12"/>
      <c r="P13" s="12"/>
      <c r="Q13" s="12"/>
      <c r="R13" s="12"/>
      <c r="S13" s="12"/>
      <c r="T13" s="12">
        <v>1</v>
      </c>
      <c r="U13" s="12"/>
      <c r="V13" s="12"/>
      <c r="W13" s="12"/>
      <c r="X13" s="12"/>
      <c r="Y13" s="12"/>
      <c r="Z13" s="22"/>
    </row>
    <row r="14" spans="1:26" ht="12.75" customHeight="1">
      <c r="A14" s="65"/>
      <c r="B14" s="81"/>
      <c r="C14" s="70"/>
      <c r="D14" s="6" t="s">
        <v>7</v>
      </c>
      <c r="E14" s="18">
        <f t="shared" si="0"/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1</v>
      </c>
      <c r="Q14" s="12"/>
      <c r="R14" s="12"/>
      <c r="S14" s="12"/>
      <c r="T14" s="12"/>
      <c r="U14" s="12"/>
      <c r="V14" s="12"/>
      <c r="W14" s="12"/>
      <c r="X14" s="12"/>
      <c r="Y14" s="12"/>
      <c r="Z14" s="22"/>
    </row>
    <row r="15" spans="1:26" ht="12.75" customHeight="1">
      <c r="A15" s="65"/>
      <c r="B15" s="81"/>
      <c r="C15" s="70"/>
      <c r="D15" s="6" t="s">
        <v>74</v>
      </c>
      <c r="E15" s="18">
        <f t="shared" si="0"/>
        <v>3</v>
      </c>
      <c r="F15" s="12"/>
      <c r="G15" s="12"/>
      <c r="H15" s="12"/>
      <c r="I15" s="12">
        <v>1</v>
      </c>
      <c r="J15" s="12"/>
      <c r="K15" s="12"/>
      <c r="L15" s="12"/>
      <c r="M15" s="12">
        <v>1</v>
      </c>
      <c r="N15" s="12"/>
      <c r="O15" s="12"/>
      <c r="P15" s="12"/>
      <c r="Q15" s="12"/>
      <c r="R15" s="12"/>
      <c r="S15" s="12"/>
      <c r="T15" s="12">
        <v>1</v>
      </c>
      <c r="U15" s="12"/>
      <c r="V15" s="12"/>
      <c r="W15" s="12"/>
      <c r="X15" s="12"/>
      <c r="Y15" s="12"/>
      <c r="Z15" s="22"/>
    </row>
    <row r="16" spans="1:26" ht="21">
      <c r="A16" s="65"/>
      <c r="B16" s="81"/>
      <c r="C16" s="70"/>
      <c r="D16" s="6" t="s">
        <v>38</v>
      </c>
      <c r="E16" s="18">
        <f t="shared" si="0"/>
        <v>2</v>
      </c>
      <c r="F16" s="12"/>
      <c r="G16" s="12">
        <v>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v>1</v>
      </c>
      <c r="U16" s="12"/>
      <c r="V16" s="12"/>
      <c r="W16" s="12"/>
      <c r="X16" s="12"/>
      <c r="Y16" s="12"/>
      <c r="Z16" s="22"/>
    </row>
    <row r="17" spans="1:26" ht="21">
      <c r="A17" s="65"/>
      <c r="B17" s="81"/>
      <c r="C17" s="70"/>
      <c r="D17" s="6" t="s">
        <v>39</v>
      </c>
      <c r="E17" s="18">
        <f t="shared" si="0"/>
        <v>8</v>
      </c>
      <c r="F17" s="12">
        <v>5</v>
      </c>
      <c r="G17" s="12"/>
      <c r="H17" s="12">
        <v>2</v>
      </c>
      <c r="I17" s="12">
        <v>1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2"/>
    </row>
    <row r="18" spans="1:26" ht="12.75" customHeight="1">
      <c r="A18" s="65"/>
      <c r="B18" s="81"/>
      <c r="C18" s="70"/>
      <c r="D18" s="6" t="s">
        <v>40</v>
      </c>
      <c r="E18" s="18">
        <f t="shared" si="0"/>
        <v>8</v>
      </c>
      <c r="F18" s="12">
        <v>3</v>
      </c>
      <c r="G18" s="12"/>
      <c r="H18" s="12">
        <v>2</v>
      </c>
      <c r="I18" s="12">
        <v>1</v>
      </c>
      <c r="J18" s="12"/>
      <c r="K18" s="12"/>
      <c r="L18" s="12"/>
      <c r="M18" s="12"/>
      <c r="N18" s="12"/>
      <c r="O18" s="12"/>
      <c r="P18" s="12"/>
      <c r="Q18" s="12">
        <v>1</v>
      </c>
      <c r="R18" s="12"/>
      <c r="S18" s="12"/>
      <c r="T18" s="12">
        <v>1</v>
      </c>
      <c r="U18" s="12"/>
      <c r="V18" s="12"/>
      <c r="W18" s="12"/>
      <c r="X18" s="12"/>
      <c r="Y18" s="12"/>
      <c r="Z18" s="22"/>
    </row>
    <row r="19" spans="1:26" ht="12.75" customHeight="1">
      <c r="A19" s="65"/>
      <c r="B19" s="82" t="s">
        <v>41</v>
      </c>
      <c r="C19" s="70">
        <f>SUM(E19:E23)</f>
        <v>42</v>
      </c>
      <c r="D19" s="5" t="s">
        <v>42</v>
      </c>
      <c r="E19" s="18">
        <f t="shared" si="0"/>
        <v>8</v>
      </c>
      <c r="F19" s="19"/>
      <c r="G19" s="19">
        <v>1</v>
      </c>
      <c r="H19" s="19"/>
      <c r="I19" s="19">
        <v>1</v>
      </c>
      <c r="J19" s="36">
        <v>1</v>
      </c>
      <c r="K19" s="19"/>
      <c r="L19" s="19"/>
      <c r="M19" s="19"/>
      <c r="N19" s="19">
        <v>1</v>
      </c>
      <c r="O19" s="19"/>
      <c r="P19" s="19"/>
      <c r="Q19" s="19">
        <v>1</v>
      </c>
      <c r="R19" s="19">
        <v>1</v>
      </c>
      <c r="S19" s="19">
        <v>1</v>
      </c>
      <c r="T19" s="19"/>
      <c r="U19" s="19"/>
      <c r="V19" s="19"/>
      <c r="W19" s="19"/>
      <c r="X19" s="19"/>
      <c r="Y19" s="19"/>
      <c r="Z19" s="20">
        <v>1</v>
      </c>
    </row>
    <row r="20" spans="1:26" ht="12.75" customHeight="1">
      <c r="A20" s="65"/>
      <c r="B20" s="82"/>
      <c r="C20" s="70"/>
      <c r="D20" s="5" t="s">
        <v>43</v>
      </c>
      <c r="E20" s="18">
        <f t="shared" si="0"/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v>1</v>
      </c>
      <c r="Z20" s="20"/>
    </row>
    <row r="21" spans="1:26" ht="12.75" customHeight="1">
      <c r="A21" s="65"/>
      <c r="B21" s="82"/>
      <c r="C21" s="70"/>
      <c r="D21" s="5" t="s">
        <v>44</v>
      </c>
      <c r="E21" s="18">
        <f t="shared" si="0"/>
        <v>18</v>
      </c>
      <c r="F21" s="19">
        <v>1</v>
      </c>
      <c r="G21" s="19"/>
      <c r="H21" s="19">
        <v>1</v>
      </c>
      <c r="I21" s="19"/>
      <c r="J21" s="19">
        <v>1</v>
      </c>
      <c r="K21" s="19">
        <v>4</v>
      </c>
      <c r="L21" s="19">
        <v>2</v>
      </c>
      <c r="M21" s="19">
        <v>2</v>
      </c>
      <c r="N21" s="19"/>
      <c r="O21" s="19">
        <v>2</v>
      </c>
      <c r="P21" s="19">
        <v>2</v>
      </c>
      <c r="Q21" s="19"/>
      <c r="R21" s="19">
        <v>2</v>
      </c>
      <c r="S21" s="19"/>
      <c r="T21" s="19"/>
      <c r="U21" s="19"/>
      <c r="V21" s="19"/>
      <c r="W21" s="19"/>
      <c r="X21" s="19">
        <v>1</v>
      </c>
      <c r="Y21" s="19"/>
      <c r="Z21" s="20"/>
    </row>
    <row r="22" spans="1:26" ht="12.75" customHeight="1">
      <c r="A22" s="65"/>
      <c r="B22" s="82"/>
      <c r="C22" s="70"/>
      <c r="D22" s="5" t="s">
        <v>45</v>
      </c>
      <c r="E22" s="18">
        <f t="shared" si="0"/>
        <v>3</v>
      </c>
      <c r="F22" s="19">
        <v>2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v>1</v>
      </c>
      <c r="R22" s="19"/>
      <c r="S22" s="19"/>
      <c r="T22" s="19"/>
      <c r="U22" s="19"/>
      <c r="V22" s="19"/>
      <c r="W22" s="19"/>
      <c r="X22" s="19"/>
      <c r="Y22" s="19"/>
      <c r="Z22" s="20"/>
    </row>
    <row r="23" spans="1:26" ht="12.75" customHeight="1">
      <c r="A23" s="65"/>
      <c r="B23" s="82"/>
      <c r="C23" s="70"/>
      <c r="D23" s="6" t="s">
        <v>46</v>
      </c>
      <c r="E23" s="18">
        <f t="shared" si="0"/>
        <v>12</v>
      </c>
      <c r="F23" s="19">
        <v>1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v>1</v>
      </c>
      <c r="S23" s="19"/>
      <c r="T23" s="19">
        <v>1</v>
      </c>
      <c r="U23" s="19"/>
      <c r="V23" s="19"/>
      <c r="W23" s="19">
        <v>9</v>
      </c>
      <c r="X23" s="19"/>
      <c r="Y23" s="19"/>
      <c r="Z23" s="20"/>
    </row>
    <row r="24" spans="1:26" ht="12.75" customHeight="1">
      <c r="A24" s="65"/>
      <c r="B24" s="68" t="s">
        <v>47</v>
      </c>
      <c r="C24" s="70">
        <f>SUM(E24:E26)</f>
        <v>37</v>
      </c>
      <c r="D24" s="5" t="s">
        <v>44</v>
      </c>
      <c r="E24" s="18">
        <f t="shared" si="0"/>
        <v>2</v>
      </c>
      <c r="F24" s="21"/>
      <c r="G24" s="1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12"/>
      <c r="X24" s="21">
        <v>2</v>
      </c>
      <c r="Y24" s="12"/>
      <c r="Z24" s="22"/>
    </row>
    <row r="25" spans="1:26" ht="12.75" customHeight="1">
      <c r="A25" s="65"/>
      <c r="B25" s="68"/>
      <c r="C25" s="70"/>
      <c r="D25" s="5" t="s">
        <v>45</v>
      </c>
      <c r="E25" s="18">
        <f t="shared" si="0"/>
        <v>27</v>
      </c>
      <c r="F25" s="21">
        <v>13</v>
      </c>
      <c r="G25" s="12"/>
      <c r="H25" s="21">
        <v>9</v>
      </c>
      <c r="I25" s="21"/>
      <c r="J25" s="21"/>
      <c r="K25" s="21"/>
      <c r="L25" s="21"/>
      <c r="M25" s="21"/>
      <c r="N25" s="21"/>
      <c r="O25" s="21"/>
      <c r="P25" s="21"/>
      <c r="Q25" s="21"/>
      <c r="R25" s="21">
        <v>3</v>
      </c>
      <c r="S25" s="21"/>
      <c r="T25" s="21"/>
      <c r="U25" s="21">
        <v>1</v>
      </c>
      <c r="V25" s="21"/>
      <c r="W25" s="12"/>
      <c r="X25" s="21"/>
      <c r="Y25" s="12"/>
      <c r="Z25" s="22">
        <v>1</v>
      </c>
    </row>
    <row r="26" spans="1:26" ht="12.75" customHeight="1">
      <c r="A26" s="65"/>
      <c r="B26" s="68"/>
      <c r="C26" s="70"/>
      <c r="D26" s="5" t="s">
        <v>46</v>
      </c>
      <c r="E26" s="18">
        <f t="shared" si="0"/>
        <v>8</v>
      </c>
      <c r="F26" s="21"/>
      <c r="G26" s="1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2">
        <v>8</v>
      </c>
      <c r="X26" s="21"/>
      <c r="Y26" s="12"/>
      <c r="Z26" s="22"/>
    </row>
    <row r="27" spans="1:26" ht="12.75" customHeight="1">
      <c r="A27" s="65"/>
      <c r="B27" s="68" t="s">
        <v>48</v>
      </c>
      <c r="C27" s="70">
        <f>SUM(E27:E28)</f>
        <v>10</v>
      </c>
      <c r="D27" s="5" t="s">
        <v>44</v>
      </c>
      <c r="E27" s="18">
        <f t="shared" si="0"/>
        <v>1</v>
      </c>
      <c r="F27" s="21"/>
      <c r="G27" s="12"/>
      <c r="H27" s="21"/>
      <c r="I27" s="21"/>
      <c r="J27" s="21"/>
      <c r="K27" s="21"/>
      <c r="L27" s="21"/>
      <c r="M27" s="21"/>
      <c r="N27" s="21"/>
      <c r="O27" s="21"/>
      <c r="P27" s="21">
        <v>1</v>
      </c>
      <c r="Q27" s="21"/>
      <c r="R27" s="21"/>
      <c r="S27" s="21"/>
      <c r="T27" s="21"/>
      <c r="U27" s="21"/>
      <c r="V27" s="21"/>
      <c r="W27" s="12"/>
      <c r="X27" s="21"/>
      <c r="Y27" s="12"/>
      <c r="Z27" s="22"/>
    </row>
    <row r="28" spans="1:26" ht="12.75" customHeight="1">
      <c r="A28" s="65"/>
      <c r="B28" s="68"/>
      <c r="C28" s="70"/>
      <c r="D28" s="5" t="s">
        <v>45</v>
      </c>
      <c r="E28" s="18">
        <f t="shared" si="0"/>
        <v>9</v>
      </c>
      <c r="F28" s="21">
        <v>4</v>
      </c>
      <c r="G28" s="12"/>
      <c r="H28" s="21">
        <v>3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2</v>
      </c>
      <c r="U28" s="21"/>
      <c r="V28" s="21"/>
      <c r="W28" s="12"/>
      <c r="X28" s="21"/>
      <c r="Y28" s="12"/>
      <c r="Z28" s="22"/>
    </row>
    <row r="29" spans="1:26" ht="12.75" customHeight="1">
      <c r="A29" s="65"/>
      <c r="B29" s="7" t="s">
        <v>49</v>
      </c>
      <c r="C29" s="12">
        <f>SUM(E29)</f>
        <v>4</v>
      </c>
      <c r="D29" s="5" t="s">
        <v>44</v>
      </c>
      <c r="E29" s="18">
        <f t="shared" si="0"/>
        <v>4</v>
      </c>
      <c r="F29" s="21">
        <v>1</v>
      </c>
      <c r="G29" s="12"/>
      <c r="H29" s="21">
        <v>1</v>
      </c>
      <c r="I29" s="21"/>
      <c r="J29" s="21"/>
      <c r="K29" s="21"/>
      <c r="L29" s="21"/>
      <c r="M29" s="21"/>
      <c r="N29" s="21"/>
      <c r="O29" s="21">
        <v>1</v>
      </c>
      <c r="P29" s="21"/>
      <c r="Q29" s="21"/>
      <c r="R29" s="21"/>
      <c r="S29" s="21"/>
      <c r="T29" s="21">
        <v>1</v>
      </c>
      <c r="U29" s="21"/>
      <c r="V29" s="21"/>
      <c r="W29" s="12"/>
      <c r="X29" s="21"/>
      <c r="Y29" s="12"/>
      <c r="Z29" s="22"/>
    </row>
    <row r="30" spans="1:26" ht="12.75" customHeight="1">
      <c r="A30" s="65"/>
      <c r="B30" s="7" t="s">
        <v>50</v>
      </c>
      <c r="C30" s="12">
        <f>SUM(E30)</f>
        <v>12</v>
      </c>
      <c r="D30" s="5" t="s">
        <v>44</v>
      </c>
      <c r="E30" s="18">
        <f t="shared" si="0"/>
        <v>12</v>
      </c>
      <c r="F30" s="21">
        <v>4</v>
      </c>
      <c r="G30" s="12"/>
      <c r="H30" s="21">
        <v>2</v>
      </c>
      <c r="I30" s="21">
        <v>2</v>
      </c>
      <c r="J30" s="21"/>
      <c r="K30" s="21">
        <v>1</v>
      </c>
      <c r="L30" s="21">
        <v>1</v>
      </c>
      <c r="M30" s="21">
        <v>1</v>
      </c>
      <c r="N30" s="21"/>
      <c r="O30" s="21"/>
      <c r="P30" s="21"/>
      <c r="Q30" s="21"/>
      <c r="R30" s="21"/>
      <c r="S30" s="21"/>
      <c r="T30" s="21">
        <v>1</v>
      </c>
      <c r="U30" s="21"/>
      <c r="V30" s="21"/>
      <c r="W30" s="12"/>
      <c r="X30" s="21"/>
      <c r="Y30" s="12"/>
      <c r="Z30" s="22"/>
    </row>
    <row r="31" spans="1:26" ht="12.75" customHeight="1">
      <c r="A31" s="65"/>
      <c r="B31" s="7" t="s">
        <v>51</v>
      </c>
      <c r="C31" s="12">
        <f>SUM(E31)</f>
        <v>25</v>
      </c>
      <c r="D31" s="5" t="s">
        <v>44</v>
      </c>
      <c r="E31" s="18">
        <f t="shared" si="0"/>
        <v>25</v>
      </c>
      <c r="F31" s="21">
        <v>6</v>
      </c>
      <c r="G31" s="12"/>
      <c r="H31" s="21">
        <v>6</v>
      </c>
      <c r="I31" s="21">
        <v>5</v>
      </c>
      <c r="J31" s="21">
        <v>1</v>
      </c>
      <c r="K31" s="21">
        <v>3</v>
      </c>
      <c r="L31" s="21"/>
      <c r="M31" s="21">
        <v>2</v>
      </c>
      <c r="N31" s="21"/>
      <c r="O31" s="21"/>
      <c r="P31" s="21">
        <v>1</v>
      </c>
      <c r="Q31" s="21"/>
      <c r="R31" s="21"/>
      <c r="S31" s="21"/>
      <c r="T31" s="21"/>
      <c r="U31" s="21"/>
      <c r="V31" s="21"/>
      <c r="W31" s="12"/>
      <c r="X31" s="21">
        <v>1</v>
      </c>
      <c r="Y31" s="12"/>
      <c r="Z31" s="22"/>
    </row>
    <row r="32" spans="1:26" ht="12.75" customHeight="1" thickBot="1">
      <c r="A32" s="66"/>
      <c r="B32" s="48" t="s">
        <v>72</v>
      </c>
      <c r="C32" s="23">
        <v>3</v>
      </c>
      <c r="D32" s="9" t="s">
        <v>44</v>
      </c>
      <c r="E32" s="24">
        <f t="shared" si="0"/>
        <v>3</v>
      </c>
      <c r="F32" s="25">
        <v>1</v>
      </c>
      <c r="G32" s="23"/>
      <c r="H32" s="25"/>
      <c r="I32" s="25">
        <v>1</v>
      </c>
      <c r="J32" s="25"/>
      <c r="K32" s="25"/>
      <c r="L32" s="25"/>
      <c r="M32" s="25"/>
      <c r="N32" s="25"/>
      <c r="O32" s="25"/>
      <c r="P32" s="25"/>
      <c r="Q32" s="25">
        <v>1</v>
      </c>
      <c r="R32" s="25"/>
      <c r="S32" s="25"/>
      <c r="T32" s="25"/>
      <c r="U32" s="25"/>
      <c r="V32" s="25"/>
      <c r="W32" s="23"/>
      <c r="X32" s="25"/>
      <c r="Y32" s="23"/>
      <c r="Z32" s="26"/>
    </row>
    <row r="33" spans="1:26" ht="14.25">
      <c r="A33" s="75" t="s">
        <v>52</v>
      </c>
      <c r="B33" s="77" t="s">
        <v>53</v>
      </c>
      <c r="C33" s="78">
        <f>SUM(E33:E36)</f>
        <v>36</v>
      </c>
      <c r="D33" s="11" t="s">
        <v>6</v>
      </c>
      <c r="E33" s="27">
        <f t="shared" si="0"/>
        <v>26</v>
      </c>
      <c r="F33" s="28">
        <v>4</v>
      </c>
      <c r="G33" s="28"/>
      <c r="H33" s="28">
        <v>2</v>
      </c>
      <c r="I33" s="28">
        <v>2</v>
      </c>
      <c r="J33" s="28">
        <v>3</v>
      </c>
      <c r="K33" s="28">
        <v>1</v>
      </c>
      <c r="L33" s="28">
        <v>4</v>
      </c>
      <c r="M33" s="28">
        <v>1</v>
      </c>
      <c r="N33" s="28"/>
      <c r="O33" s="28">
        <v>3</v>
      </c>
      <c r="P33" s="28">
        <v>1</v>
      </c>
      <c r="Q33" s="28">
        <v>2</v>
      </c>
      <c r="R33" s="28">
        <v>2</v>
      </c>
      <c r="S33" s="28"/>
      <c r="T33" s="28"/>
      <c r="U33" s="28"/>
      <c r="V33" s="28"/>
      <c r="W33" s="28"/>
      <c r="X33" s="28">
        <v>1</v>
      </c>
      <c r="Y33" s="28"/>
      <c r="Z33" s="29"/>
    </row>
    <row r="34" spans="1:26" ht="14.25">
      <c r="A34" s="73"/>
      <c r="B34" s="68"/>
      <c r="C34" s="70"/>
      <c r="D34" s="5" t="s">
        <v>54</v>
      </c>
      <c r="E34" s="18">
        <f t="shared" si="0"/>
        <v>6</v>
      </c>
      <c r="F34" s="21">
        <v>1</v>
      </c>
      <c r="G34" s="21"/>
      <c r="H34" s="21">
        <v>1</v>
      </c>
      <c r="I34" s="21"/>
      <c r="J34" s="21"/>
      <c r="K34" s="21"/>
      <c r="L34" s="21"/>
      <c r="M34" s="21">
        <v>1</v>
      </c>
      <c r="N34" s="21"/>
      <c r="O34" s="21">
        <v>1</v>
      </c>
      <c r="P34" s="21"/>
      <c r="Q34" s="21"/>
      <c r="R34" s="21"/>
      <c r="S34" s="21"/>
      <c r="T34" s="21">
        <v>1</v>
      </c>
      <c r="U34" s="21"/>
      <c r="V34" s="21"/>
      <c r="W34" s="21">
        <v>1</v>
      </c>
      <c r="X34" s="21"/>
      <c r="Y34" s="21"/>
      <c r="Z34" s="30"/>
    </row>
    <row r="35" spans="1:26" ht="14.25">
      <c r="A35" s="73"/>
      <c r="B35" s="68"/>
      <c r="C35" s="70"/>
      <c r="D35" s="5" t="s">
        <v>45</v>
      </c>
      <c r="E35" s="18">
        <f t="shared" si="0"/>
        <v>2</v>
      </c>
      <c r="F35" s="21">
        <v>1</v>
      </c>
      <c r="G35" s="21"/>
      <c r="H35" s="21"/>
      <c r="I35" s="21">
        <v>1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30"/>
    </row>
    <row r="36" spans="1:26" ht="14.25">
      <c r="A36" s="73"/>
      <c r="B36" s="68"/>
      <c r="C36" s="70"/>
      <c r="D36" s="5" t="s">
        <v>46</v>
      </c>
      <c r="E36" s="18">
        <f aca="true" t="shared" si="7" ref="E36:E57">SUM(F36:Z36)</f>
        <v>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>
        <v>2</v>
      </c>
      <c r="X36" s="21"/>
      <c r="Y36" s="21"/>
      <c r="Z36" s="30"/>
    </row>
    <row r="37" spans="1:26" ht="14.25">
      <c r="A37" s="73"/>
      <c r="B37" s="7" t="s">
        <v>55</v>
      </c>
      <c r="C37" s="12">
        <f>SUM(E37)</f>
        <v>32</v>
      </c>
      <c r="D37" s="5" t="s">
        <v>44</v>
      </c>
      <c r="E37" s="18">
        <f t="shared" si="7"/>
        <v>32</v>
      </c>
      <c r="F37" s="21">
        <v>6</v>
      </c>
      <c r="G37" s="21"/>
      <c r="H37" s="21">
        <v>7</v>
      </c>
      <c r="I37" s="21">
        <v>7</v>
      </c>
      <c r="J37" s="21">
        <v>2</v>
      </c>
      <c r="K37" s="21">
        <v>1</v>
      </c>
      <c r="L37" s="21"/>
      <c r="M37" s="21">
        <v>3</v>
      </c>
      <c r="N37" s="21"/>
      <c r="O37" s="21"/>
      <c r="P37" s="21">
        <v>2</v>
      </c>
      <c r="Q37" s="21">
        <v>1</v>
      </c>
      <c r="R37" s="21">
        <v>2</v>
      </c>
      <c r="S37" s="21">
        <v>1</v>
      </c>
      <c r="T37" s="21"/>
      <c r="U37" s="21"/>
      <c r="V37" s="21"/>
      <c r="W37" s="21"/>
      <c r="X37" s="21"/>
      <c r="Y37" s="21"/>
      <c r="Z37" s="30"/>
    </row>
    <row r="38" spans="1:26" ht="14.25">
      <c r="A38" s="73"/>
      <c r="B38" s="7" t="s">
        <v>56</v>
      </c>
      <c r="C38" s="12">
        <f>SUM(E38)</f>
        <v>18</v>
      </c>
      <c r="D38" s="5" t="s">
        <v>44</v>
      </c>
      <c r="E38" s="18">
        <f t="shared" si="7"/>
        <v>18</v>
      </c>
      <c r="F38" s="21">
        <v>4</v>
      </c>
      <c r="G38" s="21"/>
      <c r="H38" s="21">
        <v>4</v>
      </c>
      <c r="I38" s="21">
        <v>5</v>
      </c>
      <c r="J38" s="21">
        <v>1</v>
      </c>
      <c r="K38" s="21"/>
      <c r="L38" s="21">
        <v>1</v>
      </c>
      <c r="M38" s="21"/>
      <c r="N38" s="21"/>
      <c r="O38" s="21"/>
      <c r="P38" s="21">
        <v>1</v>
      </c>
      <c r="Q38" s="21"/>
      <c r="R38" s="21">
        <v>1</v>
      </c>
      <c r="S38" s="21"/>
      <c r="T38" s="21">
        <v>1</v>
      </c>
      <c r="U38" s="21"/>
      <c r="V38" s="21"/>
      <c r="W38" s="21"/>
      <c r="X38" s="21"/>
      <c r="Y38" s="21"/>
      <c r="Z38" s="30"/>
    </row>
    <row r="39" spans="1:26" ht="14.25">
      <c r="A39" s="73"/>
      <c r="B39" s="68" t="s">
        <v>57</v>
      </c>
      <c r="C39" s="70">
        <f>SUM(E39:E40)</f>
        <v>26</v>
      </c>
      <c r="D39" s="5" t="s">
        <v>44</v>
      </c>
      <c r="E39" s="18">
        <f t="shared" si="7"/>
        <v>24</v>
      </c>
      <c r="F39" s="21">
        <v>1</v>
      </c>
      <c r="G39" s="21"/>
      <c r="H39" s="21">
        <v>2</v>
      </c>
      <c r="I39" s="21">
        <v>2</v>
      </c>
      <c r="J39" s="21">
        <v>2</v>
      </c>
      <c r="K39" s="21">
        <v>2</v>
      </c>
      <c r="L39" s="21">
        <v>2</v>
      </c>
      <c r="M39" s="21">
        <v>1</v>
      </c>
      <c r="N39" s="21">
        <v>1</v>
      </c>
      <c r="O39" s="12">
        <v>2</v>
      </c>
      <c r="P39" s="21">
        <v>2</v>
      </c>
      <c r="Q39" s="21">
        <v>2</v>
      </c>
      <c r="R39" s="21">
        <v>2</v>
      </c>
      <c r="S39" s="21"/>
      <c r="T39" s="21">
        <v>2</v>
      </c>
      <c r="U39" s="21"/>
      <c r="V39" s="21"/>
      <c r="W39" s="21"/>
      <c r="X39" s="21">
        <v>1</v>
      </c>
      <c r="Y39" s="21"/>
      <c r="Z39" s="30"/>
    </row>
    <row r="40" spans="1:26" ht="15" thickBot="1">
      <c r="A40" s="76"/>
      <c r="B40" s="79"/>
      <c r="C40" s="71"/>
      <c r="D40" s="9" t="s">
        <v>42</v>
      </c>
      <c r="E40" s="24">
        <f t="shared" si="7"/>
        <v>2</v>
      </c>
      <c r="F40" s="25"/>
      <c r="G40" s="25"/>
      <c r="H40" s="25"/>
      <c r="I40" s="25"/>
      <c r="J40" s="25"/>
      <c r="K40" s="25"/>
      <c r="L40" s="25"/>
      <c r="M40" s="25"/>
      <c r="N40" s="25"/>
      <c r="O40" s="23"/>
      <c r="P40" s="25"/>
      <c r="Q40" s="25"/>
      <c r="R40" s="25"/>
      <c r="S40" s="25"/>
      <c r="T40" s="25"/>
      <c r="U40" s="25"/>
      <c r="V40" s="25"/>
      <c r="W40" s="25">
        <v>2</v>
      </c>
      <c r="X40" s="25"/>
      <c r="Y40" s="25"/>
      <c r="Z40" s="31"/>
    </row>
    <row r="41" spans="1:26" ht="16.5" customHeight="1">
      <c r="A41" s="72" t="s">
        <v>58</v>
      </c>
      <c r="B41" s="67" t="s">
        <v>59</v>
      </c>
      <c r="C41" s="69">
        <f>SUM(E41:E42)</f>
        <v>30</v>
      </c>
      <c r="D41" s="37" t="s">
        <v>44</v>
      </c>
      <c r="E41" s="35">
        <f t="shared" si="7"/>
        <v>29</v>
      </c>
      <c r="F41" s="38">
        <v>5</v>
      </c>
      <c r="G41" s="38"/>
      <c r="H41" s="38">
        <v>4</v>
      </c>
      <c r="I41" s="38">
        <v>2</v>
      </c>
      <c r="J41" s="38">
        <v>2</v>
      </c>
      <c r="K41" s="38">
        <v>1</v>
      </c>
      <c r="L41" s="38">
        <v>3</v>
      </c>
      <c r="M41" s="38">
        <v>3</v>
      </c>
      <c r="N41" s="38"/>
      <c r="O41" s="38">
        <v>4</v>
      </c>
      <c r="P41" s="38">
        <v>2</v>
      </c>
      <c r="Q41" s="38">
        <v>1</v>
      </c>
      <c r="R41" s="38">
        <v>1</v>
      </c>
      <c r="S41" s="38"/>
      <c r="T41" s="38"/>
      <c r="U41" s="38">
        <v>1</v>
      </c>
      <c r="V41" s="38"/>
      <c r="W41" s="38"/>
      <c r="X41" s="38"/>
      <c r="Y41" s="38"/>
      <c r="Z41" s="39"/>
    </row>
    <row r="42" spans="1:26" ht="16.5" customHeight="1">
      <c r="A42" s="73"/>
      <c r="B42" s="68"/>
      <c r="C42" s="70"/>
      <c r="D42" s="5" t="s">
        <v>46</v>
      </c>
      <c r="E42" s="18">
        <f t="shared" si="7"/>
        <v>1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>
        <v>1</v>
      </c>
      <c r="X42" s="21"/>
      <c r="Y42" s="21"/>
      <c r="Z42" s="30"/>
    </row>
    <row r="43" spans="1:26" ht="16.5" customHeight="1">
      <c r="A43" s="73"/>
      <c r="B43" s="7" t="s">
        <v>60</v>
      </c>
      <c r="C43" s="12">
        <f>SUM(E43)</f>
        <v>33</v>
      </c>
      <c r="D43" s="5" t="s">
        <v>44</v>
      </c>
      <c r="E43" s="18">
        <f t="shared" si="7"/>
        <v>33</v>
      </c>
      <c r="F43" s="21">
        <v>4</v>
      </c>
      <c r="G43" s="21"/>
      <c r="H43" s="21">
        <v>4</v>
      </c>
      <c r="I43" s="21">
        <v>4</v>
      </c>
      <c r="J43" s="21">
        <v>2</v>
      </c>
      <c r="K43" s="21">
        <v>2</v>
      </c>
      <c r="L43" s="21">
        <v>2</v>
      </c>
      <c r="M43" s="21">
        <v>3</v>
      </c>
      <c r="N43" s="21"/>
      <c r="O43" s="21">
        <v>2</v>
      </c>
      <c r="P43" s="21">
        <v>2</v>
      </c>
      <c r="Q43" s="21">
        <v>2</v>
      </c>
      <c r="R43" s="21">
        <v>2</v>
      </c>
      <c r="S43" s="21">
        <v>2</v>
      </c>
      <c r="T43" s="21">
        <v>2</v>
      </c>
      <c r="U43" s="21"/>
      <c r="V43" s="21"/>
      <c r="W43" s="21"/>
      <c r="X43" s="21"/>
      <c r="Y43" s="21"/>
      <c r="Z43" s="30"/>
    </row>
    <row r="44" spans="1:26" ht="16.5" customHeight="1" thickBot="1">
      <c r="A44" s="74"/>
      <c r="B44" s="40" t="s">
        <v>61</v>
      </c>
      <c r="C44" s="41">
        <f>SUM(E44)</f>
        <v>14</v>
      </c>
      <c r="D44" s="42" t="s">
        <v>44</v>
      </c>
      <c r="E44" s="43">
        <f t="shared" si="7"/>
        <v>14</v>
      </c>
      <c r="F44" s="44">
        <v>2</v>
      </c>
      <c r="G44" s="44"/>
      <c r="H44" s="44">
        <v>2</v>
      </c>
      <c r="I44" s="44">
        <v>1</v>
      </c>
      <c r="J44" s="44"/>
      <c r="K44" s="44">
        <v>1</v>
      </c>
      <c r="L44" s="44"/>
      <c r="M44" s="44">
        <v>3</v>
      </c>
      <c r="N44" s="44">
        <v>1</v>
      </c>
      <c r="O44" s="44">
        <v>4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</row>
    <row r="45" spans="1:26" ht="14.25">
      <c r="A45" s="75" t="s">
        <v>62</v>
      </c>
      <c r="B45" s="10" t="s">
        <v>63</v>
      </c>
      <c r="C45" s="17">
        <v>20</v>
      </c>
      <c r="D45" s="11" t="s">
        <v>44</v>
      </c>
      <c r="E45" s="27">
        <f t="shared" si="7"/>
        <v>20</v>
      </c>
      <c r="F45" s="28">
        <v>4</v>
      </c>
      <c r="G45" s="28"/>
      <c r="H45" s="28">
        <v>5</v>
      </c>
      <c r="I45" s="28">
        <v>3</v>
      </c>
      <c r="J45" s="28">
        <v>1</v>
      </c>
      <c r="K45" s="28">
        <v>1</v>
      </c>
      <c r="L45" s="28">
        <v>3</v>
      </c>
      <c r="M45" s="28">
        <v>2</v>
      </c>
      <c r="N45" s="28"/>
      <c r="O45" s="28">
        <v>1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9"/>
    </row>
    <row r="46" spans="1:26" ht="14.25">
      <c r="A46" s="53"/>
      <c r="B46" s="68" t="s">
        <v>64</v>
      </c>
      <c r="C46" s="70">
        <f>SUM(E46:E47)</f>
        <v>49</v>
      </c>
      <c r="D46" s="5" t="s">
        <v>44</v>
      </c>
      <c r="E46" s="18">
        <f t="shared" si="7"/>
        <v>46</v>
      </c>
      <c r="F46" s="21">
        <v>5</v>
      </c>
      <c r="G46" s="21">
        <v>1</v>
      </c>
      <c r="H46" s="21">
        <v>4</v>
      </c>
      <c r="I46" s="21">
        <v>7</v>
      </c>
      <c r="J46" s="21">
        <v>4</v>
      </c>
      <c r="K46" s="21">
        <v>2</v>
      </c>
      <c r="L46" s="21">
        <v>2</v>
      </c>
      <c r="M46" s="21">
        <v>4</v>
      </c>
      <c r="N46" s="21">
        <v>1</v>
      </c>
      <c r="O46" s="21">
        <v>6</v>
      </c>
      <c r="P46" s="21">
        <v>2</v>
      </c>
      <c r="Q46" s="21">
        <v>1</v>
      </c>
      <c r="R46" s="21"/>
      <c r="S46" s="21">
        <v>1</v>
      </c>
      <c r="T46" s="21">
        <v>2</v>
      </c>
      <c r="U46" s="21">
        <v>1</v>
      </c>
      <c r="V46" s="21"/>
      <c r="W46" s="21"/>
      <c r="X46" s="21">
        <v>3</v>
      </c>
      <c r="Y46" s="21"/>
      <c r="Z46" s="30"/>
    </row>
    <row r="47" spans="1:26" ht="14.25">
      <c r="A47" s="53"/>
      <c r="B47" s="68"/>
      <c r="C47" s="70"/>
      <c r="D47" s="5" t="s">
        <v>45</v>
      </c>
      <c r="E47" s="18">
        <f t="shared" si="7"/>
        <v>3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>
        <v>1</v>
      </c>
      <c r="V47" s="21">
        <v>1</v>
      </c>
      <c r="W47" s="21"/>
      <c r="X47" s="21">
        <v>1</v>
      </c>
      <c r="Y47" s="21"/>
      <c r="Z47" s="30"/>
    </row>
    <row r="48" spans="1:26" ht="14.25">
      <c r="A48" s="53"/>
      <c r="B48" s="68" t="s">
        <v>65</v>
      </c>
      <c r="C48" s="70">
        <f>SUM(E48:E49)</f>
        <v>35</v>
      </c>
      <c r="D48" s="5" t="s">
        <v>44</v>
      </c>
      <c r="E48" s="18">
        <f t="shared" si="7"/>
        <v>33</v>
      </c>
      <c r="F48" s="21">
        <v>6</v>
      </c>
      <c r="G48" s="21">
        <v>1</v>
      </c>
      <c r="H48" s="21">
        <v>8</v>
      </c>
      <c r="I48" s="21">
        <v>8</v>
      </c>
      <c r="J48" s="21"/>
      <c r="K48" s="21"/>
      <c r="L48" s="21"/>
      <c r="M48" s="21">
        <v>4</v>
      </c>
      <c r="N48" s="21">
        <v>1</v>
      </c>
      <c r="O48" s="21">
        <v>5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30"/>
    </row>
    <row r="49" spans="1:26" ht="14.25">
      <c r="A49" s="53"/>
      <c r="B49" s="68"/>
      <c r="C49" s="70"/>
      <c r="D49" s="5" t="s">
        <v>54</v>
      </c>
      <c r="E49" s="18">
        <f t="shared" si="7"/>
        <v>2</v>
      </c>
      <c r="F49" s="21">
        <v>1</v>
      </c>
      <c r="G49" s="21"/>
      <c r="H49" s="21">
        <v>1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30"/>
    </row>
    <row r="50" spans="1:26" ht="14.25">
      <c r="A50" s="53"/>
      <c r="B50" s="68" t="s">
        <v>66</v>
      </c>
      <c r="C50" s="70">
        <f>SUM(E50:E51)</f>
        <v>25</v>
      </c>
      <c r="D50" s="5" t="s">
        <v>44</v>
      </c>
      <c r="E50" s="18">
        <f t="shared" si="7"/>
        <v>23</v>
      </c>
      <c r="F50" s="21">
        <v>3</v>
      </c>
      <c r="G50" s="21"/>
      <c r="H50" s="21">
        <v>2</v>
      </c>
      <c r="I50" s="21">
        <v>2</v>
      </c>
      <c r="J50" s="21">
        <v>2</v>
      </c>
      <c r="K50" s="21">
        <v>2</v>
      </c>
      <c r="L50" s="21">
        <v>2</v>
      </c>
      <c r="M50" s="21">
        <v>1</v>
      </c>
      <c r="N50" s="21"/>
      <c r="O50" s="21">
        <v>4</v>
      </c>
      <c r="P50" s="21">
        <v>1</v>
      </c>
      <c r="Q50" s="21"/>
      <c r="R50" s="21">
        <v>2</v>
      </c>
      <c r="S50" s="21"/>
      <c r="T50" s="21"/>
      <c r="U50" s="21">
        <v>1</v>
      </c>
      <c r="V50" s="21"/>
      <c r="W50" s="21"/>
      <c r="X50" s="21">
        <v>1</v>
      </c>
      <c r="Y50" s="21"/>
      <c r="Z50" s="30"/>
    </row>
    <row r="51" spans="1:26" ht="14.25">
      <c r="A51" s="53"/>
      <c r="B51" s="68"/>
      <c r="C51" s="70"/>
      <c r="D51" s="5" t="s">
        <v>45</v>
      </c>
      <c r="E51" s="18">
        <f t="shared" si="7"/>
        <v>2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>
        <v>2</v>
      </c>
      <c r="W51" s="21"/>
      <c r="X51" s="21"/>
      <c r="Y51" s="21"/>
      <c r="Z51" s="30"/>
    </row>
    <row r="52" spans="1:26" ht="15" thickBot="1">
      <c r="A52" s="54"/>
      <c r="B52" s="8" t="s">
        <v>67</v>
      </c>
      <c r="C52" s="23">
        <f>SUM(E52)</f>
        <v>38</v>
      </c>
      <c r="D52" s="9" t="s">
        <v>44</v>
      </c>
      <c r="E52" s="24">
        <f t="shared" si="7"/>
        <v>38</v>
      </c>
      <c r="F52" s="25">
        <v>4</v>
      </c>
      <c r="G52" s="25"/>
      <c r="H52" s="25">
        <v>4</v>
      </c>
      <c r="I52" s="25">
        <v>3</v>
      </c>
      <c r="J52" s="25">
        <v>1</v>
      </c>
      <c r="K52" s="25">
        <v>3</v>
      </c>
      <c r="L52" s="25">
        <v>3</v>
      </c>
      <c r="M52" s="25">
        <v>3</v>
      </c>
      <c r="N52" s="25"/>
      <c r="O52" s="25">
        <v>4</v>
      </c>
      <c r="P52" s="25">
        <v>5</v>
      </c>
      <c r="Q52" s="25">
        <v>3</v>
      </c>
      <c r="R52" s="25">
        <v>1</v>
      </c>
      <c r="S52" s="25">
        <v>1</v>
      </c>
      <c r="T52" s="25">
        <v>1</v>
      </c>
      <c r="U52" s="25"/>
      <c r="V52" s="25"/>
      <c r="W52" s="25"/>
      <c r="X52" s="25">
        <v>2</v>
      </c>
      <c r="Y52" s="25"/>
      <c r="Z52" s="31"/>
    </row>
    <row r="53" spans="1:26" ht="16.5" customHeight="1">
      <c r="A53" s="75" t="s">
        <v>68</v>
      </c>
      <c r="B53" s="10" t="s">
        <v>69</v>
      </c>
      <c r="C53" s="17">
        <f>SUM(E53)</f>
        <v>5</v>
      </c>
      <c r="D53" s="11" t="s">
        <v>44</v>
      </c>
      <c r="E53" s="27">
        <f t="shared" si="7"/>
        <v>5</v>
      </c>
      <c r="F53" s="28">
        <v>2</v>
      </c>
      <c r="G53" s="28"/>
      <c r="H53" s="28"/>
      <c r="I53" s="28"/>
      <c r="J53" s="28"/>
      <c r="K53" s="28"/>
      <c r="L53" s="28"/>
      <c r="M53" s="28"/>
      <c r="N53" s="28"/>
      <c r="O53" s="28"/>
      <c r="P53" s="28">
        <v>1</v>
      </c>
      <c r="Q53" s="28"/>
      <c r="R53" s="28"/>
      <c r="S53" s="28"/>
      <c r="T53" s="28">
        <v>2</v>
      </c>
      <c r="U53" s="28"/>
      <c r="V53" s="28"/>
      <c r="W53" s="28"/>
      <c r="X53" s="28"/>
      <c r="Y53" s="28"/>
      <c r="Z53" s="29"/>
    </row>
    <row r="54" spans="1:26" ht="16.5" customHeight="1">
      <c r="A54" s="53"/>
      <c r="B54" s="68" t="s">
        <v>70</v>
      </c>
      <c r="C54" s="70">
        <f>SUM(E54:E55)</f>
        <v>33</v>
      </c>
      <c r="D54" s="5" t="s">
        <v>44</v>
      </c>
      <c r="E54" s="18">
        <f t="shared" si="7"/>
        <v>32</v>
      </c>
      <c r="F54" s="21">
        <v>4</v>
      </c>
      <c r="G54" s="21"/>
      <c r="H54" s="21">
        <v>2</v>
      </c>
      <c r="I54" s="21">
        <v>4</v>
      </c>
      <c r="J54" s="21">
        <v>3</v>
      </c>
      <c r="K54" s="21">
        <v>2</v>
      </c>
      <c r="L54" s="21">
        <v>2</v>
      </c>
      <c r="M54" s="21">
        <v>2</v>
      </c>
      <c r="N54" s="21">
        <v>1</v>
      </c>
      <c r="O54" s="21">
        <v>1</v>
      </c>
      <c r="P54" s="21">
        <v>4</v>
      </c>
      <c r="Q54" s="21">
        <v>2</v>
      </c>
      <c r="R54" s="21"/>
      <c r="S54" s="21">
        <v>2</v>
      </c>
      <c r="T54" s="21"/>
      <c r="U54" s="21">
        <v>1</v>
      </c>
      <c r="V54" s="21"/>
      <c r="W54" s="21"/>
      <c r="X54" s="21">
        <v>1</v>
      </c>
      <c r="Y54" s="21"/>
      <c r="Z54" s="30">
        <v>1</v>
      </c>
    </row>
    <row r="55" spans="1:26" ht="16.5" customHeight="1">
      <c r="A55" s="53"/>
      <c r="B55" s="68"/>
      <c r="C55" s="70"/>
      <c r="D55" s="5" t="s">
        <v>45</v>
      </c>
      <c r="E55" s="18">
        <f t="shared" si="7"/>
        <v>1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>
        <v>1</v>
      </c>
      <c r="W55" s="21"/>
      <c r="X55" s="21"/>
      <c r="Y55" s="21"/>
      <c r="Z55" s="30"/>
    </row>
    <row r="56" spans="1:26" ht="16.5" customHeight="1">
      <c r="A56" s="53"/>
      <c r="B56" s="68" t="s">
        <v>71</v>
      </c>
      <c r="C56" s="70">
        <f>SUM(D56:E57)</f>
        <v>35</v>
      </c>
      <c r="D56" s="5" t="s">
        <v>44</v>
      </c>
      <c r="E56" s="18">
        <f t="shared" si="7"/>
        <v>34</v>
      </c>
      <c r="F56" s="21">
        <v>7</v>
      </c>
      <c r="G56" s="21"/>
      <c r="H56" s="21">
        <v>4</v>
      </c>
      <c r="I56" s="21">
        <v>2</v>
      </c>
      <c r="J56" s="21"/>
      <c r="K56" s="21">
        <v>4</v>
      </c>
      <c r="L56" s="21">
        <v>2</v>
      </c>
      <c r="M56" s="21">
        <v>1</v>
      </c>
      <c r="N56" s="21">
        <v>1</v>
      </c>
      <c r="O56" s="21">
        <v>4</v>
      </c>
      <c r="P56" s="21">
        <v>3</v>
      </c>
      <c r="Q56" s="21"/>
      <c r="R56" s="21"/>
      <c r="S56" s="21"/>
      <c r="T56" s="21">
        <v>2</v>
      </c>
      <c r="U56" s="21">
        <v>4</v>
      </c>
      <c r="V56" s="21"/>
      <c r="W56" s="21"/>
      <c r="X56" s="21"/>
      <c r="Y56" s="21"/>
      <c r="Z56" s="30"/>
    </row>
    <row r="57" spans="1:26" ht="16.5" customHeight="1" thickBot="1">
      <c r="A57" s="54"/>
      <c r="B57" s="79"/>
      <c r="C57" s="71"/>
      <c r="D57" s="9" t="s">
        <v>45</v>
      </c>
      <c r="E57" s="24">
        <f t="shared" si="7"/>
        <v>1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>
        <v>1</v>
      </c>
      <c r="W57" s="25"/>
      <c r="X57" s="25"/>
      <c r="Y57" s="25"/>
      <c r="Z57" s="31"/>
    </row>
  </sheetData>
  <mergeCells count="39">
    <mergeCell ref="A53:A57"/>
    <mergeCell ref="B54:B55"/>
    <mergeCell ref="C54:C55"/>
    <mergeCell ref="B56:B57"/>
    <mergeCell ref="C56:C57"/>
    <mergeCell ref="A45:A52"/>
    <mergeCell ref="B46:B47"/>
    <mergeCell ref="C46:C47"/>
    <mergeCell ref="B48:B49"/>
    <mergeCell ref="C48:C49"/>
    <mergeCell ref="B50:B51"/>
    <mergeCell ref="C50:C51"/>
    <mergeCell ref="A10:D10"/>
    <mergeCell ref="A5:D5"/>
    <mergeCell ref="A6:D6"/>
    <mergeCell ref="A7:D7"/>
    <mergeCell ref="A9:D9"/>
    <mergeCell ref="A8:D8"/>
    <mergeCell ref="A2:D3"/>
    <mergeCell ref="A4:D4"/>
    <mergeCell ref="A1:Z1"/>
    <mergeCell ref="E2:Z2"/>
    <mergeCell ref="C11:C18"/>
    <mergeCell ref="B27:B28"/>
    <mergeCell ref="C27:C28"/>
    <mergeCell ref="B19:B23"/>
    <mergeCell ref="C19:C23"/>
    <mergeCell ref="B24:B26"/>
    <mergeCell ref="C24:C26"/>
    <mergeCell ref="A11:A32"/>
    <mergeCell ref="B41:B42"/>
    <mergeCell ref="C41:C42"/>
    <mergeCell ref="C39:C40"/>
    <mergeCell ref="A41:A44"/>
    <mergeCell ref="A33:A40"/>
    <mergeCell ref="B33:B36"/>
    <mergeCell ref="C33:C36"/>
    <mergeCell ref="B39:B40"/>
    <mergeCell ref="B11:B18"/>
  </mergeCells>
  <printOptions/>
  <pageMargins left="0.5511811023622047" right="0.35433070866141736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2013-04-09T07:37:25Z</cp:lastPrinted>
  <dcterms:created xsi:type="dcterms:W3CDTF">1996-12-17T01:32:42Z</dcterms:created>
  <dcterms:modified xsi:type="dcterms:W3CDTF">2013-04-09T07:53:56Z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