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75" windowHeight="9795" tabRatio="788" activeTab="2"/>
  </bookViews>
  <sheets>
    <sheet name="G类职位" sheetId="1" r:id="rId1"/>
    <sheet name="F类定向" sheetId="2" r:id="rId2"/>
    <sheet name="F类职位" sheetId="3" r:id="rId3"/>
    <sheet name="E类职位" sheetId="4" r:id="rId4"/>
    <sheet name="D类职位" sheetId="5" r:id="rId5"/>
    <sheet name="C类职位" sheetId="6" r:id="rId6"/>
    <sheet name="B类职位" sheetId="7" r:id="rId7"/>
    <sheet name="A类职位" sheetId="8" r:id="rId8"/>
  </sheets>
  <definedNames>
    <definedName name="_xlnm.Print_Titles" localSheetId="7">'A类职位'!$1:$3</definedName>
    <definedName name="_xlnm.Print_Titles" localSheetId="6">'B类职位'!$1:$3</definedName>
    <definedName name="_xlnm.Print_Titles" localSheetId="5">'C类职位'!$1:$3</definedName>
    <definedName name="_xlnm.Print_Titles" localSheetId="4">'D类职位'!$1:$3</definedName>
    <definedName name="_xlnm.Print_Titles" localSheetId="3">'E类职位'!$1:$3</definedName>
    <definedName name="_xlnm.Print_Titles" localSheetId="1">'F类定向'!$1:$3</definedName>
    <definedName name="_xlnm.Print_Titles" localSheetId="2">'F类职位'!$1:$3</definedName>
    <definedName name="_xlnm.Print_Titles" localSheetId="0">'G类职位'!$1:$3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M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<sst xmlns="http://schemas.openxmlformats.org/spreadsheetml/2006/main" count="1084" uniqueCount="279">
  <si>
    <t>姓名</t>
  </si>
  <si>
    <t>考场</t>
  </si>
  <si>
    <t>曹县公安局</t>
  </si>
  <si>
    <t>C</t>
  </si>
  <si>
    <t>范壮壮</t>
  </si>
  <si>
    <t>003</t>
  </si>
  <si>
    <t>D</t>
  </si>
  <si>
    <t>王严军</t>
  </si>
  <si>
    <t>008</t>
  </si>
  <si>
    <t>姚江波</t>
  </si>
  <si>
    <t>009</t>
  </si>
  <si>
    <t>梁景健</t>
  </si>
  <si>
    <t>011</t>
  </si>
  <si>
    <t>王金秋</t>
  </si>
  <si>
    <t>F</t>
  </si>
  <si>
    <t>012</t>
  </si>
  <si>
    <t>徐汇豪</t>
  </si>
  <si>
    <t>013</t>
  </si>
  <si>
    <t>陈军庚</t>
  </si>
  <si>
    <t>G</t>
  </si>
  <si>
    <t>014</t>
  </si>
  <si>
    <t>李伟</t>
  </si>
  <si>
    <t>016</t>
  </si>
  <si>
    <t>黄丽</t>
  </si>
  <si>
    <t>017</t>
  </si>
  <si>
    <t>张明</t>
  </si>
  <si>
    <t>020</t>
  </si>
  <si>
    <t>秦倩倩</t>
  </si>
  <si>
    <t>021</t>
  </si>
  <si>
    <t>宋志刚</t>
  </si>
  <si>
    <t>045</t>
  </si>
  <si>
    <t>蔡晓洁</t>
  </si>
  <si>
    <t>046</t>
  </si>
  <si>
    <t>谭庆坤</t>
  </si>
  <si>
    <t>049</t>
  </si>
  <si>
    <t>刘洋</t>
  </si>
  <si>
    <t>047</t>
  </si>
  <si>
    <t>孙运菊</t>
  </si>
  <si>
    <t>A</t>
  </si>
  <si>
    <t>051</t>
  </si>
  <si>
    <t>张可可</t>
  </si>
  <si>
    <t>052</t>
  </si>
  <si>
    <t>崔博</t>
  </si>
  <si>
    <t>054</t>
  </si>
  <si>
    <t>石闯</t>
  </si>
  <si>
    <t>022</t>
  </si>
  <si>
    <t>王菲</t>
  </si>
  <si>
    <t>024</t>
  </si>
  <si>
    <t>王丽</t>
  </si>
  <si>
    <t>026</t>
  </si>
  <si>
    <t>曹培涛</t>
  </si>
  <si>
    <t>027</t>
  </si>
  <si>
    <t>周传兴</t>
  </si>
  <si>
    <t>030</t>
  </si>
  <si>
    <t>闫霄</t>
  </si>
  <si>
    <t>034</t>
  </si>
  <si>
    <t>周生光</t>
  </si>
  <si>
    <t>036</t>
  </si>
  <si>
    <t>袁辉</t>
  </si>
  <si>
    <t>B</t>
  </si>
  <si>
    <t>037</t>
  </si>
  <si>
    <t>李会斌</t>
  </si>
  <si>
    <t>038</t>
  </si>
  <si>
    <t>张佳茹</t>
  </si>
  <si>
    <t>040</t>
  </si>
  <si>
    <t>许伯渠</t>
  </si>
  <si>
    <t>056</t>
  </si>
  <si>
    <t>刘勇</t>
  </si>
  <si>
    <t>059</t>
  </si>
  <si>
    <t>赵新</t>
  </si>
  <si>
    <t>061</t>
  </si>
  <si>
    <t>秦明</t>
  </si>
  <si>
    <t>065</t>
  </si>
  <si>
    <t>王丽莎</t>
  </si>
  <si>
    <t>099</t>
  </si>
  <si>
    <t>宋健坤</t>
  </si>
  <si>
    <t>100</t>
  </si>
  <si>
    <t>王帅</t>
  </si>
  <si>
    <t>E</t>
  </si>
  <si>
    <t>103</t>
  </si>
  <si>
    <t>杨舟</t>
  </si>
  <si>
    <t>106</t>
  </si>
  <si>
    <t>李亚宾</t>
  </si>
  <si>
    <t>067</t>
  </si>
  <si>
    <t>赵鹏</t>
  </si>
  <si>
    <t>070</t>
  </si>
  <si>
    <t>王龙</t>
  </si>
  <si>
    <t>074</t>
  </si>
  <si>
    <t>王向品</t>
  </si>
  <si>
    <t>077</t>
  </si>
  <si>
    <t>李宗宝</t>
  </si>
  <si>
    <t>078</t>
  </si>
  <si>
    <t>张九帅</t>
  </si>
  <si>
    <t>079</t>
  </si>
  <si>
    <t>杨典甫</t>
  </si>
  <si>
    <t>082</t>
  </si>
  <si>
    <t>桑康</t>
  </si>
  <si>
    <t>083</t>
  </si>
  <si>
    <t>孙玉龙</t>
  </si>
  <si>
    <t>086</t>
  </si>
  <si>
    <t>王羽</t>
  </si>
  <si>
    <t>088</t>
  </si>
  <si>
    <t>薛行行</t>
  </si>
  <si>
    <t>089</t>
  </si>
  <si>
    <t>姚树庆</t>
  </si>
  <si>
    <t>092</t>
  </si>
  <si>
    <t>周奥</t>
  </si>
  <si>
    <t>093</t>
  </si>
  <si>
    <t>杨传朋</t>
  </si>
  <si>
    <t>094</t>
  </si>
  <si>
    <t>王丹迪</t>
  </si>
  <si>
    <t>095</t>
  </si>
  <si>
    <t>张宁</t>
  </si>
  <si>
    <t>143</t>
  </si>
  <si>
    <t>田雨轩</t>
  </si>
  <si>
    <t>148</t>
  </si>
  <si>
    <t>田凯</t>
  </si>
  <si>
    <t>149</t>
  </si>
  <si>
    <t>张威</t>
  </si>
  <si>
    <t>150</t>
  </si>
  <si>
    <t>路倩</t>
  </si>
  <si>
    <t>151</t>
  </si>
  <si>
    <t>仝国柯</t>
  </si>
  <si>
    <t>152</t>
  </si>
  <si>
    <t>察斯琪</t>
  </si>
  <si>
    <t>153</t>
  </si>
  <si>
    <t>F定向</t>
  </si>
  <si>
    <t>侯本森</t>
  </si>
  <si>
    <t>119</t>
  </si>
  <si>
    <t>王霖</t>
  </si>
  <si>
    <t>121</t>
  </si>
  <si>
    <t>韩苏苏</t>
  </si>
  <si>
    <t>123</t>
  </si>
  <si>
    <t>孙健</t>
  </si>
  <si>
    <t>124</t>
  </si>
  <si>
    <t>孙鲁</t>
  </si>
  <si>
    <t>127</t>
  </si>
  <si>
    <t>刘毅</t>
  </si>
  <si>
    <t>133</t>
  </si>
  <si>
    <t>刘冰</t>
  </si>
  <si>
    <t>137</t>
  </si>
  <si>
    <t>崔家振</t>
  </si>
  <si>
    <t>154</t>
  </si>
  <si>
    <t>张祥辉</t>
  </si>
  <si>
    <t>156</t>
  </si>
  <si>
    <t>蔡丹丹</t>
  </si>
  <si>
    <t>158</t>
  </si>
  <si>
    <t>谢周鑫</t>
  </si>
  <si>
    <t>160</t>
  </si>
  <si>
    <t>贾艳艳</t>
  </si>
  <si>
    <t>210</t>
  </si>
  <si>
    <t>高万君</t>
  </si>
  <si>
    <t>211</t>
  </si>
  <si>
    <t>徐雷</t>
  </si>
  <si>
    <t>213</t>
  </si>
  <si>
    <t>陈贝贝</t>
  </si>
  <si>
    <t>216</t>
  </si>
  <si>
    <t>李凡</t>
  </si>
  <si>
    <t>166</t>
  </si>
  <si>
    <t>李政</t>
  </si>
  <si>
    <t>168</t>
  </si>
  <si>
    <t>刘敏</t>
  </si>
  <si>
    <t>170</t>
  </si>
  <si>
    <t>贾传浩</t>
  </si>
  <si>
    <t>171</t>
  </si>
  <si>
    <t>王乃龙</t>
  </si>
  <si>
    <t>172</t>
  </si>
  <si>
    <t>马卓</t>
  </si>
  <si>
    <t>174</t>
  </si>
  <si>
    <t>李丹</t>
  </si>
  <si>
    <t>175</t>
  </si>
  <si>
    <t>卢昱文</t>
  </si>
  <si>
    <t>177</t>
  </si>
  <si>
    <t>徐梦青</t>
  </si>
  <si>
    <t>178</t>
  </si>
  <si>
    <t>吕业利</t>
  </si>
  <si>
    <t>179</t>
  </si>
  <si>
    <t>张文波</t>
  </si>
  <si>
    <t>180</t>
  </si>
  <si>
    <t>孙旭</t>
  </si>
  <si>
    <t>181</t>
  </si>
  <si>
    <t>尹娜</t>
  </si>
  <si>
    <t>184</t>
  </si>
  <si>
    <t>刘景振</t>
  </si>
  <si>
    <t>187</t>
  </si>
  <si>
    <t>刘旺</t>
  </si>
  <si>
    <t>191</t>
  </si>
  <si>
    <t>刘申</t>
  </si>
  <si>
    <t>192</t>
  </si>
  <si>
    <t>田向阳</t>
  </si>
  <si>
    <t>194</t>
  </si>
  <si>
    <t>郑坷坷</t>
  </si>
  <si>
    <t>195</t>
  </si>
  <si>
    <t>齐曼青</t>
  </si>
  <si>
    <t>196</t>
  </si>
  <si>
    <t>苏生</t>
  </si>
  <si>
    <t>220</t>
  </si>
  <si>
    <t>程洁</t>
  </si>
  <si>
    <t>221</t>
  </si>
  <si>
    <t>张党顺</t>
  </si>
  <si>
    <t>224</t>
  </si>
  <si>
    <t>陆美娟</t>
  </si>
  <si>
    <t>226</t>
  </si>
  <si>
    <t>田慧</t>
  </si>
  <si>
    <t>227</t>
  </si>
  <si>
    <t>李晓超</t>
  </si>
  <si>
    <t>228</t>
  </si>
  <si>
    <t>刘寒</t>
  </si>
  <si>
    <t>230</t>
  </si>
  <si>
    <t>周春雷</t>
  </si>
  <si>
    <t>198</t>
  </si>
  <si>
    <t>崔瑞兰</t>
  </si>
  <si>
    <t>199</t>
  </si>
  <si>
    <t>闫帅</t>
  </si>
  <si>
    <t>200</t>
  </si>
  <si>
    <t>郭洪沅</t>
  </si>
  <si>
    <t>202</t>
  </si>
  <si>
    <t>张荔</t>
  </si>
  <si>
    <t>231</t>
  </si>
  <si>
    <t>高照星</t>
  </si>
  <si>
    <t>236</t>
  </si>
  <si>
    <t>李顺杰</t>
  </si>
  <si>
    <t>237</t>
  </si>
  <si>
    <t>姚佳欣</t>
  </si>
  <si>
    <t>238</t>
  </si>
  <si>
    <t>董洁</t>
  </si>
  <si>
    <t>245</t>
  </si>
  <si>
    <t>安森波</t>
  </si>
  <si>
    <t>247</t>
  </si>
  <si>
    <t>王亚</t>
  </si>
  <si>
    <t>252</t>
  </si>
  <si>
    <t>张志贤</t>
  </si>
  <si>
    <t>255</t>
  </si>
  <si>
    <t>准考证号</t>
  </si>
  <si>
    <t>总成绩</t>
  </si>
  <si>
    <t>考试
成绩</t>
  </si>
  <si>
    <t>折合
成绩</t>
  </si>
  <si>
    <t>公安基础知识</t>
  </si>
  <si>
    <t>报考
单位</t>
  </si>
  <si>
    <t>报考岗位</t>
  </si>
  <si>
    <t>公共基础知识</t>
  </si>
  <si>
    <t>名次</t>
  </si>
  <si>
    <t>名次</t>
  </si>
  <si>
    <t>报考
单位</t>
  </si>
  <si>
    <t>报考岗位</t>
  </si>
  <si>
    <t>公共基础知识</t>
  </si>
  <si>
    <t>公安基础知识</t>
  </si>
  <si>
    <t>笔试总
成绩</t>
  </si>
  <si>
    <t>摸高是否达标</t>
  </si>
  <si>
    <t>10米×4往返跑是否达标</t>
  </si>
  <si>
    <t>1000（800）米跑是否达标</t>
  </si>
  <si>
    <t>体能测评是否达标</t>
  </si>
  <si>
    <t>备注</t>
  </si>
  <si>
    <t>曹县2014年公开招聘公安岗位事业人员体能测评成绩</t>
  </si>
  <si>
    <t>摸高是否达标</t>
  </si>
  <si>
    <t>10米×4往返跑是否达标</t>
  </si>
  <si>
    <t>1000（800）米跑是否达标</t>
  </si>
  <si>
    <t>体能测评是否达标</t>
  </si>
  <si>
    <t>否</t>
  </si>
  <si>
    <t>是</t>
  </si>
  <si>
    <t>是</t>
  </si>
  <si>
    <t>缺考</t>
  </si>
  <si>
    <t>进入面试</t>
  </si>
  <si>
    <t>进入面试</t>
  </si>
  <si>
    <t xml:space="preserve"> </t>
  </si>
  <si>
    <t>是</t>
  </si>
  <si>
    <t>进入面试</t>
  </si>
  <si>
    <t>否</t>
  </si>
  <si>
    <t>名次</t>
  </si>
  <si>
    <t>报考
单位</t>
  </si>
  <si>
    <t>报考岗位</t>
  </si>
  <si>
    <t>公共基础知识</t>
  </si>
  <si>
    <t>公安基础知识</t>
  </si>
  <si>
    <t>笔试总
成绩</t>
  </si>
  <si>
    <t>摸高是否达标</t>
  </si>
  <si>
    <t>10米×4往返跑是否达标</t>
  </si>
  <si>
    <t>1000（800）米跑是否达标</t>
  </si>
  <si>
    <t>体能测评是否达标</t>
  </si>
  <si>
    <t>备注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</si>
</sst>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_ &quot;￥&quot;* #,##0.00_ ;_ &quot;￥&quot;* \-#,##0.00_ ;_ &quot;￥&quot;* \-??_ ;_ @_ "/>
    <numFmt numFmtId="179" formatCode="_ &quot;￥&quot;* #,##0_ ;_ &quot;￥&quot;* \-#,##0_ ;_ &quot;￥&quot;* \-_ ;_ @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D20" sqref="D20"/>
    </sheetView>
  </sheetViews>
  <sheetFormatPr defaultColWidth="9.00390625" defaultRowHeight="14.25"/>
  <cols>
    <col min="1" max="1" width="4.125" style="3" customWidth="1"/>
    <col min="2" max="2" width="5.625" style="0" customWidth="1"/>
    <col min="4" max="4" width="11.75390625" style="0" customWidth="1"/>
    <col min="5" max="5" width="5.375" style="0" customWidth="1"/>
    <col min="6" max="6" width="4.375" style="0" customWidth="1"/>
    <col min="7" max="7" width="0.12890625" style="0" hidden="1" customWidth="1"/>
    <col min="8" max="9" width="7.875" style="0" hidden="1" customWidth="1"/>
    <col min="10" max="10" width="0.12890625" style="0" hidden="1" customWidth="1"/>
    <col min="11" max="15" width="8.25390625" style="3" customWidth="1"/>
    <col min="16" max="16" width="9.50390625" style="0" customWidth="1"/>
  </cols>
  <sheetData>
    <row r="1" spans="1:16" ht="55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1.75" customHeight="1">
      <c r="A2" s="16" t="s">
        <v>242</v>
      </c>
      <c r="B2" s="19" t="s">
        <v>233</v>
      </c>
      <c r="C2" s="14" t="s">
        <v>0</v>
      </c>
      <c r="D2" s="14" t="s">
        <v>243</v>
      </c>
      <c r="E2" s="14" t="s">
        <v>244</v>
      </c>
      <c r="F2" s="14" t="s">
        <v>1</v>
      </c>
      <c r="G2" s="12" t="s">
        <v>245</v>
      </c>
      <c r="H2" s="13"/>
      <c r="I2" s="12" t="s">
        <v>246</v>
      </c>
      <c r="J2" s="13"/>
      <c r="K2" s="14" t="s">
        <v>247</v>
      </c>
      <c r="L2" s="18" t="s">
        <v>254</v>
      </c>
      <c r="M2" s="18" t="s">
        <v>255</v>
      </c>
      <c r="N2" s="18" t="s">
        <v>256</v>
      </c>
      <c r="O2" s="18" t="s">
        <v>257</v>
      </c>
      <c r="P2" s="16" t="s">
        <v>252</v>
      </c>
    </row>
    <row r="3" spans="1:16" ht="40.5" customHeight="1">
      <c r="A3" s="16"/>
      <c r="B3" s="20"/>
      <c r="C3" s="15"/>
      <c r="D3" s="15"/>
      <c r="E3" s="15"/>
      <c r="F3" s="15"/>
      <c r="G3" s="1" t="s">
        <v>235</v>
      </c>
      <c r="H3" s="2" t="s">
        <v>236</v>
      </c>
      <c r="I3" s="1" t="s">
        <v>235</v>
      </c>
      <c r="J3" s="2" t="s">
        <v>236</v>
      </c>
      <c r="K3" s="15"/>
      <c r="L3" s="18"/>
      <c r="M3" s="18"/>
      <c r="N3" s="18"/>
      <c r="O3" s="18"/>
      <c r="P3" s="16"/>
    </row>
    <row r="4" spans="1:18" ht="19.5" customHeight="1">
      <c r="A4" s="4">
        <v>2</v>
      </c>
      <c r="B4" s="6" t="s">
        <v>89</v>
      </c>
      <c r="C4" s="6" t="s">
        <v>88</v>
      </c>
      <c r="D4" s="6" t="s">
        <v>2</v>
      </c>
      <c r="E4" s="6" t="s">
        <v>19</v>
      </c>
      <c r="F4" s="7">
        <v>3</v>
      </c>
      <c r="G4" s="7">
        <v>55.8</v>
      </c>
      <c r="H4" s="8">
        <f aca="true" t="shared" si="0" ref="H4:H9">G4*0.4</f>
        <v>22.32</v>
      </c>
      <c r="I4" s="7">
        <v>53</v>
      </c>
      <c r="J4" s="8">
        <f aca="true" t="shared" si="1" ref="J4:J9">I4*0.6</f>
        <v>31.799999999999997</v>
      </c>
      <c r="K4" s="8">
        <f aca="true" t="shared" si="2" ref="K4:K9">H4+J4</f>
        <v>54.12</v>
      </c>
      <c r="L4" s="7" t="s">
        <v>259</v>
      </c>
      <c r="M4" s="7" t="s">
        <v>259</v>
      </c>
      <c r="N4" s="7" t="s">
        <v>259</v>
      </c>
      <c r="O4" s="7" t="s">
        <v>259</v>
      </c>
      <c r="P4" s="9" t="s">
        <v>262</v>
      </c>
      <c r="Q4" s="10"/>
      <c r="R4" s="10"/>
    </row>
    <row r="5" spans="1:18" ht="19.5" customHeight="1">
      <c r="A5" s="4">
        <v>3</v>
      </c>
      <c r="B5" s="6" t="s">
        <v>214</v>
      </c>
      <c r="C5" s="6" t="s">
        <v>213</v>
      </c>
      <c r="D5" s="6" t="s">
        <v>2</v>
      </c>
      <c r="E5" s="6" t="s">
        <v>19</v>
      </c>
      <c r="F5" s="7">
        <v>7</v>
      </c>
      <c r="G5" s="7">
        <v>45.3</v>
      </c>
      <c r="H5" s="7">
        <f t="shared" si="0"/>
        <v>18.12</v>
      </c>
      <c r="I5" s="7">
        <v>50.5</v>
      </c>
      <c r="J5" s="7">
        <f t="shared" si="1"/>
        <v>30.299999999999997</v>
      </c>
      <c r="K5" s="7">
        <f t="shared" si="2"/>
        <v>48.42</v>
      </c>
      <c r="L5" s="7" t="s">
        <v>259</v>
      </c>
      <c r="M5" s="7" t="s">
        <v>259</v>
      </c>
      <c r="N5" s="7" t="s">
        <v>259</v>
      </c>
      <c r="O5" s="7" t="s">
        <v>259</v>
      </c>
      <c r="P5" s="9" t="s">
        <v>262</v>
      </c>
      <c r="Q5" s="10"/>
      <c r="R5" s="10"/>
    </row>
    <row r="6" spans="1:18" ht="19.5" customHeight="1">
      <c r="A6" s="4">
        <v>5</v>
      </c>
      <c r="B6" s="6" t="s">
        <v>208</v>
      </c>
      <c r="C6" s="6" t="s">
        <v>207</v>
      </c>
      <c r="D6" s="6" t="s">
        <v>2</v>
      </c>
      <c r="E6" s="6" t="s">
        <v>19</v>
      </c>
      <c r="F6" s="7">
        <v>8</v>
      </c>
      <c r="G6" s="7">
        <v>38.2</v>
      </c>
      <c r="H6" s="7">
        <f t="shared" si="0"/>
        <v>15.280000000000001</v>
      </c>
      <c r="I6" s="7">
        <v>54</v>
      </c>
      <c r="J6" s="7">
        <f t="shared" si="1"/>
        <v>32.4</v>
      </c>
      <c r="K6" s="7">
        <f t="shared" si="2"/>
        <v>47.68</v>
      </c>
      <c r="L6" s="7" t="s">
        <v>259</v>
      </c>
      <c r="M6" s="7" t="s">
        <v>259</v>
      </c>
      <c r="N6" s="7" t="s">
        <v>259</v>
      </c>
      <c r="O6" s="7" t="s">
        <v>259</v>
      </c>
      <c r="P6" s="9" t="s">
        <v>262</v>
      </c>
      <c r="Q6" s="10"/>
      <c r="R6" s="10"/>
    </row>
    <row r="7" spans="1:18" ht="19.5" customHeight="1">
      <c r="A7" s="4">
        <v>1</v>
      </c>
      <c r="B7" s="6" t="s">
        <v>200</v>
      </c>
      <c r="C7" s="6" t="s">
        <v>199</v>
      </c>
      <c r="D7" s="6" t="s">
        <v>2</v>
      </c>
      <c r="E7" s="6" t="s">
        <v>19</v>
      </c>
      <c r="F7" s="7">
        <v>8</v>
      </c>
      <c r="G7" s="7">
        <v>54</v>
      </c>
      <c r="H7" s="7">
        <f t="shared" si="0"/>
        <v>21.6</v>
      </c>
      <c r="I7" s="7">
        <v>56.5</v>
      </c>
      <c r="J7" s="7">
        <f t="shared" si="1"/>
        <v>33.9</v>
      </c>
      <c r="K7" s="7">
        <f t="shared" si="2"/>
        <v>55.5</v>
      </c>
      <c r="L7" s="7" t="s">
        <v>258</v>
      </c>
      <c r="M7" s="7" t="s">
        <v>258</v>
      </c>
      <c r="N7" s="7" t="s">
        <v>258</v>
      </c>
      <c r="O7" s="7" t="s">
        <v>258</v>
      </c>
      <c r="P7" s="9"/>
      <c r="Q7" s="10"/>
      <c r="R7" s="10"/>
    </row>
    <row r="8" spans="1:18" ht="19.5" customHeight="1">
      <c r="A8" s="4">
        <v>4</v>
      </c>
      <c r="B8" s="6" t="s">
        <v>93</v>
      </c>
      <c r="C8" s="6" t="s">
        <v>92</v>
      </c>
      <c r="D8" s="6" t="s">
        <v>2</v>
      </c>
      <c r="E8" s="6" t="s">
        <v>19</v>
      </c>
      <c r="F8" s="7">
        <v>3</v>
      </c>
      <c r="G8" s="7">
        <v>38.3</v>
      </c>
      <c r="H8" s="8">
        <f t="shared" si="0"/>
        <v>15.32</v>
      </c>
      <c r="I8" s="7">
        <v>54</v>
      </c>
      <c r="J8" s="8">
        <f t="shared" si="1"/>
        <v>32.4</v>
      </c>
      <c r="K8" s="8">
        <f t="shared" si="2"/>
        <v>47.72</v>
      </c>
      <c r="L8" s="7" t="s">
        <v>258</v>
      </c>
      <c r="M8" s="7" t="s">
        <v>258</v>
      </c>
      <c r="N8" s="7" t="s">
        <v>258</v>
      </c>
      <c r="O8" s="7" t="s">
        <v>258</v>
      </c>
      <c r="P8" s="9"/>
      <c r="Q8" s="10"/>
      <c r="R8" s="10"/>
    </row>
    <row r="9" spans="1:18" ht="19.5" customHeight="1">
      <c r="A9" s="4">
        <v>6</v>
      </c>
      <c r="B9" s="6" t="s">
        <v>20</v>
      </c>
      <c r="C9" s="6" t="s">
        <v>18</v>
      </c>
      <c r="D9" s="6" t="s">
        <v>2</v>
      </c>
      <c r="E9" s="6" t="s">
        <v>19</v>
      </c>
      <c r="F9" s="7">
        <v>1</v>
      </c>
      <c r="G9" s="7">
        <v>31.2</v>
      </c>
      <c r="H9" s="8">
        <f t="shared" si="0"/>
        <v>12.48</v>
      </c>
      <c r="I9" s="7">
        <v>42</v>
      </c>
      <c r="J9" s="8">
        <f t="shared" si="1"/>
        <v>25.2</v>
      </c>
      <c r="K9" s="8">
        <f t="shared" si="2"/>
        <v>37.68</v>
      </c>
      <c r="L9" s="7" t="s">
        <v>258</v>
      </c>
      <c r="M9" s="7" t="s">
        <v>258</v>
      </c>
      <c r="N9" s="7" t="s">
        <v>258</v>
      </c>
      <c r="O9" s="7" t="s">
        <v>258</v>
      </c>
      <c r="P9" s="9"/>
      <c r="Q9" s="10"/>
      <c r="R9" s="10"/>
    </row>
    <row r="10" spans="1:18" ht="19.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  <c r="P10" s="10"/>
      <c r="Q10" s="10"/>
      <c r="R10" s="10"/>
    </row>
    <row r="11" spans="1:18" ht="19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0"/>
      <c r="Q11" s="10"/>
      <c r="R11" s="10"/>
    </row>
    <row r="12" spans="1:18" ht="19.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0"/>
      <c r="Q12" s="10"/>
      <c r="R12" s="10"/>
    </row>
    <row r="13" spans="1:18" ht="19.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  <c r="P13" s="10"/>
      <c r="Q13" s="10"/>
      <c r="R13" s="1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mergeCells count="15">
    <mergeCell ref="P2:P3"/>
    <mergeCell ref="A1:P1"/>
    <mergeCell ref="K2:K3"/>
    <mergeCell ref="M2:M3"/>
    <mergeCell ref="N2:N3"/>
    <mergeCell ref="O2:O3"/>
    <mergeCell ref="L2:L3"/>
    <mergeCell ref="A2:A3"/>
    <mergeCell ref="B2:B3"/>
    <mergeCell ref="C2:C3"/>
    <mergeCell ref="I2:J2"/>
    <mergeCell ref="D2:D3"/>
    <mergeCell ref="E2:E3"/>
    <mergeCell ref="F2:F3"/>
    <mergeCell ref="G2:H2"/>
  </mergeCells>
  <printOptions/>
  <pageMargins left="0.2" right="0.2" top="0.63" bottom="0.8" header="0.5" footer="0.5"/>
  <pageSetup horizontalDpi="600" verticalDpi="600" orientation="portrait" paperSize="9" r:id="rId1"/>
  <headerFooter alignWithMargins="0">
    <oddFooter xml:space="preserve">&amp;L抄分人：&amp;C第 &amp;P 页，共 &amp;N 页&amp;R审核人：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Q11" sqref="A4:Q11"/>
    </sheetView>
  </sheetViews>
  <sheetFormatPr defaultColWidth="9.00390625" defaultRowHeight="14.25"/>
  <cols>
    <col min="1" max="1" width="4.125" style="3" customWidth="1"/>
    <col min="2" max="2" width="5.625" style="0" customWidth="1"/>
    <col min="4" max="4" width="11.75390625" style="0" customWidth="1"/>
    <col min="5" max="5" width="8.125" style="0" customWidth="1"/>
    <col min="6" max="6" width="5.50390625" style="0" customWidth="1"/>
    <col min="7" max="7" width="0.12890625" style="0" customWidth="1"/>
    <col min="8" max="10" width="7.875" style="0" hidden="1" customWidth="1"/>
    <col min="12" max="15" width="7.75390625" style="3" customWidth="1"/>
    <col min="16" max="16" width="9.25390625" style="0" customWidth="1"/>
  </cols>
  <sheetData>
    <row r="1" spans="1:16" ht="55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1.75" customHeight="1">
      <c r="A2" s="16" t="s">
        <v>242</v>
      </c>
      <c r="B2" s="19" t="s">
        <v>233</v>
      </c>
      <c r="C2" s="14" t="s">
        <v>0</v>
      </c>
      <c r="D2" s="14" t="s">
        <v>243</v>
      </c>
      <c r="E2" s="14" t="s">
        <v>244</v>
      </c>
      <c r="F2" s="14" t="s">
        <v>1</v>
      </c>
      <c r="G2" s="12" t="s">
        <v>245</v>
      </c>
      <c r="H2" s="13"/>
      <c r="I2" s="12" t="s">
        <v>246</v>
      </c>
      <c r="J2" s="13"/>
      <c r="K2" s="14" t="s">
        <v>247</v>
      </c>
      <c r="L2" s="18" t="s">
        <v>254</v>
      </c>
      <c r="M2" s="18" t="s">
        <v>255</v>
      </c>
      <c r="N2" s="18" t="s">
        <v>256</v>
      </c>
      <c r="O2" s="18" t="s">
        <v>257</v>
      </c>
      <c r="P2" s="16" t="s">
        <v>252</v>
      </c>
    </row>
    <row r="3" spans="1:16" ht="40.5" customHeight="1">
      <c r="A3" s="16"/>
      <c r="B3" s="20"/>
      <c r="C3" s="15"/>
      <c r="D3" s="15"/>
      <c r="E3" s="15"/>
      <c r="F3" s="15"/>
      <c r="G3" s="1" t="s">
        <v>235</v>
      </c>
      <c r="H3" s="2" t="s">
        <v>236</v>
      </c>
      <c r="I3" s="1" t="s">
        <v>235</v>
      </c>
      <c r="J3" s="2" t="s">
        <v>236</v>
      </c>
      <c r="K3" s="15"/>
      <c r="L3" s="18"/>
      <c r="M3" s="18"/>
      <c r="N3" s="18"/>
      <c r="O3" s="18"/>
      <c r="P3" s="16"/>
    </row>
    <row r="4" spans="1:17" ht="19.5" customHeight="1">
      <c r="A4" s="4">
        <v>1</v>
      </c>
      <c r="B4" s="6" t="s">
        <v>182</v>
      </c>
      <c r="C4" s="6" t="s">
        <v>181</v>
      </c>
      <c r="D4" s="6" t="s">
        <v>2</v>
      </c>
      <c r="E4" s="6" t="s">
        <v>126</v>
      </c>
      <c r="F4" s="7">
        <v>7</v>
      </c>
      <c r="G4" s="7">
        <v>55.7</v>
      </c>
      <c r="H4" s="7">
        <f>G4*0.4</f>
        <v>22.28</v>
      </c>
      <c r="I4" s="7">
        <v>60</v>
      </c>
      <c r="J4" s="7">
        <f>I4*0.6</f>
        <v>36</v>
      </c>
      <c r="K4" s="7">
        <f>H4+J4</f>
        <v>58.28</v>
      </c>
      <c r="L4" s="7" t="s">
        <v>265</v>
      </c>
      <c r="M4" s="7" t="s">
        <v>265</v>
      </c>
      <c r="N4" s="7" t="s">
        <v>265</v>
      </c>
      <c r="O4" s="7" t="s">
        <v>265</v>
      </c>
      <c r="P4" s="9" t="s">
        <v>266</v>
      </c>
      <c r="Q4" s="10"/>
    </row>
    <row r="5" spans="1:17" ht="19.5" customHeight="1">
      <c r="A5" s="4">
        <v>2</v>
      </c>
      <c r="B5" s="6" t="s">
        <v>150</v>
      </c>
      <c r="C5" s="6" t="s">
        <v>149</v>
      </c>
      <c r="D5" s="6" t="s">
        <v>2</v>
      </c>
      <c r="E5" s="6" t="s">
        <v>126</v>
      </c>
      <c r="F5" s="7">
        <v>7</v>
      </c>
      <c r="G5" s="7">
        <v>53</v>
      </c>
      <c r="H5" s="7">
        <f>G5*0.4</f>
        <v>21.200000000000003</v>
      </c>
      <c r="I5" s="7">
        <v>46</v>
      </c>
      <c r="J5" s="7">
        <f>I5*0.6</f>
        <v>27.599999999999998</v>
      </c>
      <c r="K5" s="7">
        <f>H5+J5</f>
        <v>48.8</v>
      </c>
      <c r="L5" s="7" t="s">
        <v>265</v>
      </c>
      <c r="M5" s="7" t="s">
        <v>265</v>
      </c>
      <c r="N5" s="7" t="s">
        <v>265</v>
      </c>
      <c r="O5" s="7" t="s">
        <v>265</v>
      </c>
      <c r="P5" s="9" t="s">
        <v>266</v>
      </c>
      <c r="Q5" s="10"/>
    </row>
    <row r="6" spans="1:17" ht="19.5" customHeight="1">
      <c r="A6" s="4">
        <v>3</v>
      </c>
      <c r="B6" s="6" t="s">
        <v>176</v>
      </c>
      <c r="C6" s="6" t="s">
        <v>175</v>
      </c>
      <c r="D6" s="6" t="s">
        <v>2</v>
      </c>
      <c r="E6" s="6" t="s">
        <v>126</v>
      </c>
      <c r="F6" s="7">
        <v>6</v>
      </c>
      <c r="G6" s="7">
        <v>29.8</v>
      </c>
      <c r="H6" s="7">
        <f>G6*0.4</f>
        <v>11.920000000000002</v>
      </c>
      <c r="I6" s="7">
        <v>42.5</v>
      </c>
      <c r="J6" s="7">
        <f>I6*0.6</f>
        <v>25.5</v>
      </c>
      <c r="K6" s="7">
        <f>H6+J6</f>
        <v>37.42</v>
      </c>
      <c r="L6" s="7" t="s">
        <v>265</v>
      </c>
      <c r="M6" s="7" t="s">
        <v>265</v>
      </c>
      <c r="N6" s="7" t="s">
        <v>267</v>
      </c>
      <c r="O6" s="7" t="s">
        <v>267</v>
      </c>
      <c r="P6" s="9"/>
      <c r="Q6" s="10"/>
    </row>
    <row r="7" spans="1:17" ht="14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0"/>
      <c r="Q7" s="10"/>
    </row>
    <row r="8" spans="1:17" ht="14.2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0"/>
      <c r="Q8" s="10"/>
    </row>
    <row r="9" spans="1:17" ht="14.2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0"/>
      <c r="Q9" s="10"/>
    </row>
    <row r="10" spans="1:17" ht="14.2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0"/>
      <c r="Q10" s="10"/>
    </row>
    <row r="11" spans="1:17" ht="14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0"/>
      <c r="Q11" s="10"/>
    </row>
  </sheetData>
  <mergeCells count="15">
    <mergeCell ref="P2:P3"/>
    <mergeCell ref="A1:P1"/>
    <mergeCell ref="I2:J2"/>
    <mergeCell ref="M2:M3"/>
    <mergeCell ref="N2:N3"/>
    <mergeCell ref="O2:O3"/>
    <mergeCell ref="K2:K3"/>
    <mergeCell ref="L2:L3"/>
    <mergeCell ref="A2:A3"/>
    <mergeCell ref="B2:B3"/>
    <mergeCell ref="G2:H2"/>
    <mergeCell ref="C2:C3"/>
    <mergeCell ref="D2:D3"/>
    <mergeCell ref="E2:E3"/>
    <mergeCell ref="F2:F3"/>
  </mergeCells>
  <printOptions/>
  <pageMargins left="0.2" right="0.2" top="0.63" bottom="0.8" header="0.5" footer="0.5"/>
  <pageSetup horizontalDpi="600" verticalDpi="600" orientation="portrait" paperSize="9" r:id="rId1"/>
  <headerFooter alignWithMargins="0">
    <oddFooter xml:space="preserve">&amp;L抄分人：&amp;C第 &amp;P 页，共 &amp;N 页&amp;R审核人：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D2" sqref="D2:D3"/>
    </sheetView>
  </sheetViews>
  <sheetFormatPr defaultColWidth="9.00390625" defaultRowHeight="14.25"/>
  <cols>
    <col min="1" max="1" width="4.125" style="3" customWidth="1"/>
    <col min="2" max="2" width="5.625" style="0" customWidth="1"/>
    <col min="3" max="3" width="8.125" style="0" customWidth="1"/>
    <col min="4" max="4" width="11.75390625" style="0" customWidth="1"/>
    <col min="5" max="5" width="5.25390625" style="0" customWidth="1"/>
    <col min="6" max="6" width="4.50390625" style="0" customWidth="1"/>
    <col min="7" max="7" width="0.12890625" style="0" hidden="1" customWidth="1"/>
    <col min="8" max="10" width="7.875" style="0" hidden="1" customWidth="1"/>
    <col min="12" max="15" width="8.375" style="3" customWidth="1"/>
  </cols>
  <sheetData>
    <row r="1" spans="1:18" ht="55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0"/>
      <c r="R1" s="10"/>
    </row>
    <row r="2" spans="1:18" ht="21.75" customHeight="1">
      <c r="A2" s="21" t="s">
        <v>241</v>
      </c>
      <c r="B2" s="19" t="s">
        <v>233</v>
      </c>
      <c r="C2" s="14" t="s">
        <v>0</v>
      </c>
      <c r="D2" s="14" t="s">
        <v>238</v>
      </c>
      <c r="E2" s="14" t="s">
        <v>239</v>
      </c>
      <c r="F2" s="14" t="s">
        <v>1</v>
      </c>
      <c r="G2" s="12" t="s">
        <v>240</v>
      </c>
      <c r="H2" s="13"/>
      <c r="I2" s="12" t="s">
        <v>237</v>
      </c>
      <c r="J2" s="13"/>
      <c r="K2" s="14" t="s">
        <v>247</v>
      </c>
      <c r="L2" s="18" t="s">
        <v>248</v>
      </c>
      <c r="M2" s="18" t="s">
        <v>249</v>
      </c>
      <c r="N2" s="18" t="s">
        <v>250</v>
      </c>
      <c r="O2" s="18" t="s">
        <v>251</v>
      </c>
      <c r="P2" s="21" t="s">
        <v>252</v>
      </c>
      <c r="Q2" s="10"/>
      <c r="R2" s="10"/>
    </row>
    <row r="3" spans="1:18" ht="40.5" customHeight="1">
      <c r="A3" s="21"/>
      <c r="B3" s="20"/>
      <c r="C3" s="15"/>
      <c r="D3" s="15"/>
      <c r="E3" s="15"/>
      <c r="F3" s="15"/>
      <c r="G3" s="1" t="s">
        <v>235</v>
      </c>
      <c r="H3" s="2" t="s">
        <v>236</v>
      </c>
      <c r="I3" s="1" t="s">
        <v>235</v>
      </c>
      <c r="J3" s="2" t="s">
        <v>236</v>
      </c>
      <c r="K3" s="15"/>
      <c r="L3" s="18"/>
      <c r="M3" s="18"/>
      <c r="N3" s="18"/>
      <c r="O3" s="18"/>
      <c r="P3" s="21"/>
      <c r="Q3" s="10"/>
      <c r="R3" s="10"/>
    </row>
    <row r="4" spans="1:18" ht="19.5" customHeight="1">
      <c r="A4" s="4">
        <v>2</v>
      </c>
      <c r="B4" s="6" t="s">
        <v>22</v>
      </c>
      <c r="C4" s="6" t="s">
        <v>21</v>
      </c>
      <c r="D4" s="6" t="s">
        <v>2</v>
      </c>
      <c r="E4" s="6" t="s">
        <v>14</v>
      </c>
      <c r="F4" s="7">
        <v>1</v>
      </c>
      <c r="G4" s="7">
        <v>55.8</v>
      </c>
      <c r="H4" s="8">
        <f aca="true" t="shared" si="0" ref="H4:H33">G4*0.4</f>
        <v>22.32</v>
      </c>
      <c r="I4" s="7">
        <v>62.5</v>
      </c>
      <c r="J4" s="8">
        <f aca="true" t="shared" si="1" ref="J4:J33">I4*0.6</f>
        <v>37.5</v>
      </c>
      <c r="K4" s="8">
        <f aca="true" t="shared" si="2" ref="K4:K33">H4+J4</f>
        <v>59.82</v>
      </c>
      <c r="L4" s="7" t="s">
        <v>259</v>
      </c>
      <c r="M4" s="7" t="s">
        <v>259</v>
      </c>
      <c r="N4" s="7" t="s">
        <v>259</v>
      </c>
      <c r="O4" s="7" t="s">
        <v>259</v>
      </c>
      <c r="P4" s="9" t="s">
        <v>262</v>
      </c>
      <c r="Q4" s="10"/>
      <c r="R4" s="10"/>
    </row>
    <row r="5" spans="1:18" ht="19.5" customHeight="1">
      <c r="A5" s="4">
        <v>5</v>
      </c>
      <c r="B5" s="6" t="s">
        <v>202</v>
      </c>
      <c r="C5" s="6" t="s">
        <v>201</v>
      </c>
      <c r="D5" s="6" t="s">
        <v>2</v>
      </c>
      <c r="E5" s="6" t="s">
        <v>14</v>
      </c>
      <c r="F5" s="7">
        <v>8</v>
      </c>
      <c r="G5" s="7">
        <v>52.3</v>
      </c>
      <c r="H5" s="7">
        <f t="shared" si="0"/>
        <v>20.92</v>
      </c>
      <c r="I5" s="7">
        <v>55</v>
      </c>
      <c r="J5" s="7">
        <f t="shared" si="1"/>
        <v>33</v>
      </c>
      <c r="K5" s="7">
        <f t="shared" si="2"/>
        <v>53.92</v>
      </c>
      <c r="L5" s="7" t="s">
        <v>259</v>
      </c>
      <c r="M5" s="7" t="s">
        <v>259</v>
      </c>
      <c r="N5" s="7" t="s">
        <v>259</v>
      </c>
      <c r="O5" s="7" t="s">
        <v>259</v>
      </c>
      <c r="P5" s="9" t="s">
        <v>262</v>
      </c>
      <c r="Q5" s="10"/>
      <c r="R5" s="10"/>
    </row>
    <row r="6" spans="1:18" ht="19.5" customHeight="1">
      <c r="A6" s="4">
        <v>6</v>
      </c>
      <c r="B6" s="6" t="s">
        <v>70</v>
      </c>
      <c r="C6" s="6" t="s">
        <v>69</v>
      </c>
      <c r="D6" s="6" t="s">
        <v>2</v>
      </c>
      <c r="E6" s="6" t="s">
        <v>14</v>
      </c>
      <c r="F6" s="7">
        <v>3</v>
      </c>
      <c r="G6" s="7">
        <v>47</v>
      </c>
      <c r="H6" s="8">
        <f t="shared" si="0"/>
        <v>18.8</v>
      </c>
      <c r="I6" s="7">
        <v>58.5</v>
      </c>
      <c r="J6" s="8">
        <f t="shared" si="1"/>
        <v>35.1</v>
      </c>
      <c r="K6" s="8">
        <f t="shared" si="2"/>
        <v>53.900000000000006</v>
      </c>
      <c r="L6" s="7" t="s">
        <v>259</v>
      </c>
      <c r="M6" s="7" t="s">
        <v>259</v>
      </c>
      <c r="N6" s="7" t="s">
        <v>259</v>
      </c>
      <c r="O6" s="7" t="s">
        <v>259</v>
      </c>
      <c r="P6" s="9" t="s">
        <v>262</v>
      </c>
      <c r="Q6" s="10"/>
      <c r="R6" s="10"/>
    </row>
    <row r="7" spans="1:18" ht="19.5" customHeight="1">
      <c r="A7" s="4">
        <v>7</v>
      </c>
      <c r="B7" s="6" t="s">
        <v>111</v>
      </c>
      <c r="C7" s="6" t="s">
        <v>110</v>
      </c>
      <c r="D7" s="6" t="s">
        <v>2</v>
      </c>
      <c r="E7" s="6" t="s">
        <v>14</v>
      </c>
      <c r="F7" s="7">
        <v>4</v>
      </c>
      <c r="G7" s="7">
        <v>44.2</v>
      </c>
      <c r="H7" s="8">
        <f t="shared" si="0"/>
        <v>17.680000000000003</v>
      </c>
      <c r="I7" s="7">
        <v>57.5</v>
      </c>
      <c r="J7" s="8">
        <f t="shared" si="1"/>
        <v>34.5</v>
      </c>
      <c r="K7" s="8">
        <f t="shared" si="2"/>
        <v>52.18000000000001</v>
      </c>
      <c r="L7" s="7" t="s">
        <v>259</v>
      </c>
      <c r="M7" s="7" t="s">
        <v>259</v>
      </c>
      <c r="N7" s="7" t="s">
        <v>259</v>
      </c>
      <c r="O7" s="7" t="s">
        <v>259</v>
      </c>
      <c r="P7" s="9" t="s">
        <v>262</v>
      </c>
      <c r="Q7" s="10"/>
      <c r="R7" s="10"/>
    </row>
    <row r="8" spans="1:18" ht="19.5" customHeight="1">
      <c r="A8" s="4">
        <v>8</v>
      </c>
      <c r="B8" s="6" t="s">
        <v>99</v>
      </c>
      <c r="C8" s="6" t="s">
        <v>98</v>
      </c>
      <c r="D8" s="6" t="s">
        <v>2</v>
      </c>
      <c r="E8" s="6" t="s">
        <v>14</v>
      </c>
      <c r="F8" s="7">
        <v>3</v>
      </c>
      <c r="G8" s="7">
        <v>44.8</v>
      </c>
      <c r="H8" s="8">
        <f t="shared" si="0"/>
        <v>17.919999999999998</v>
      </c>
      <c r="I8" s="7">
        <v>57</v>
      </c>
      <c r="J8" s="8">
        <f t="shared" si="1"/>
        <v>34.199999999999996</v>
      </c>
      <c r="K8" s="8">
        <f t="shared" si="2"/>
        <v>52.11999999999999</v>
      </c>
      <c r="L8" s="7" t="s">
        <v>259</v>
      </c>
      <c r="M8" s="7" t="s">
        <v>259</v>
      </c>
      <c r="N8" s="7" t="s">
        <v>259</v>
      </c>
      <c r="O8" s="7" t="s">
        <v>259</v>
      </c>
      <c r="P8" s="9" t="s">
        <v>262</v>
      </c>
      <c r="Q8" s="10"/>
      <c r="R8" s="10"/>
    </row>
    <row r="9" spans="1:18" ht="19.5" customHeight="1">
      <c r="A9" s="4">
        <v>9</v>
      </c>
      <c r="B9" s="6" t="s">
        <v>194</v>
      </c>
      <c r="C9" s="6" t="s">
        <v>193</v>
      </c>
      <c r="D9" s="6" t="s">
        <v>2</v>
      </c>
      <c r="E9" s="6" t="s">
        <v>14</v>
      </c>
      <c r="F9" s="7">
        <v>7</v>
      </c>
      <c r="G9" s="7">
        <v>49.7</v>
      </c>
      <c r="H9" s="7">
        <f t="shared" si="0"/>
        <v>19.880000000000003</v>
      </c>
      <c r="I9" s="7">
        <v>53.5</v>
      </c>
      <c r="J9" s="7">
        <f t="shared" si="1"/>
        <v>32.1</v>
      </c>
      <c r="K9" s="7">
        <f t="shared" si="2"/>
        <v>51.980000000000004</v>
      </c>
      <c r="L9" s="7" t="s">
        <v>259</v>
      </c>
      <c r="M9" s="7" t="s">
        <v>259</v>
      </c>
      <c r="N9" s="7" t="s">
        <v>259</v>
      </c>
      <c r="O9" s="7" t="s">
        <v>259</v>
      </c>
      <c r="P9" s="9" t="s">
        <v>262</v>
      </c>
      <c r="Q9" s="10"/>
      <c r="R9" s="10"/>
    </row>
    <row r="10" spans="1:18" ht="19.5" customHeight="1">
      <c r="A10" s="4">
        <v>12</v>
      </c>
      <c r="B10" s="6" t="s">
        <v>198</v>
      </c>
      <c r="C10" s="6" t="s">
        <v>197</v>
      </c>
      <c r="D10" s="6" t="s">
        <v>2</v>
      </c>
      <c r="E10" s="6" t="s">
        <v>14</v>
      </c>
      <c r="F10" s="7">
        <v>8</v>
      </c>
      <c r="G10" s="7">
        <v>59.3</v>
      </c>
      <c r="H10" s="7">
        <f t="shared" si="0"/>
        <v>23.72</v>
      </c>
      <c r="I10" s="7">
        <v>46.5</v>
      </c>
      <c r="J10" s="7">
        <f t="shared" si="1"/>
        <v>27.9</v>
      </c>
      <c r="K10" s="7">
        <f t="shared" si="2"/>
        <v>51.62</v>
      </c>
      <c r="L10" s="7" t="s">
        <v>259</v>
      </c>
      <c r="M10" s="7" t="s">
        <v>259</v>
      </c>
      <c r="N10" s="7" t="s">
        <v>259</v>
      </c>
      <c r="O10" s="7" t="s">
        <v>259</v>
      </c>
      <c r="P10" s="9" t="s">
        <v>262</v>
      </c>
      <c r="Q10" s="10"/>
      <c r="R10" s="10"/>
    </row>
    <row r="11" spans="1:18" ht="19.5" customHeight="1">
      <c r="A11" s="4">
        <v>14</v>
      </c>
      <c r="B11" s="6" t="s">
        <v>68</v>
      </c>
      <c r="C11" s="6" t="s">
        <v>67</v>
      </c>
      <c r="D11" s="6" t="s">
        <v>2</v>
      </c>
      <c r="E11" s="6" t="s">
        <v>14</v>
      </c>
      <c r="F11" s="7">
        <v>2</v>
      </c>
      <c r="G11" s="7">
        <v>54.8</v>
      </c>
      <c r="H11" s="8">
        <f t="shared" si="0"/>
        <v>21.92</v>
      </c>
      <c r="I11" s="7">
        <v>48</v>
      </c>
      <c r="J11" s="8">
        <f t="shared" si="1"/>
        <v>28.799999999999997</v>
      </c>
      <c r="K11" s="8">
        <f t="shared" si="2"/>
        <v>50.72</v>
      </c>
      <c r="L11" s="7" t="s">
        <v>259</v>
      </c>
      <c r="M11" s="7" t="s">
        <v>259</v>
      </c>
      <c r="N11" s="7" t="s">
        <v>259</v>
      </c>
      <c r="O11" s="7" t="s">
        <v>259</v>
      </c>
      <c r="P11" s="9" t="s">
        <v>262</v>
      </c>
      <c r="Q11" s="10"/>
      <c r="R11" s="10"/>
    </row>
    <row r="12" spans="1:18" ht="19.5" customHeight="1">
      <c r="A12" s="4">
        <v>15</v>
      </c>
      <c r="B12" s="6" t="s">
        <v>212</v>
      </c>
      <c r="C12" s="6" t="s">
        <v>211</v>
      </c>
      <c r="D12" s="6" t="s">
        <v>2</v>
      </c>
      <c r="E12" s="6" t="s">
        <v>14</v>
      </c>
      <c r="F12" s="7">
        <v>7</v>
      </c>
      <c r="G12" s="7">
        <v>45.7</v>
      </c>
      <c r="H12" s="7">
        <f t="shared" si="0"/>
        <v>18.28</v>
      </c>
      <c r="I12" s="7">
        <v>53</v>
      </c>
      <c r="J12" s="7">
        <f t="shared" si="1"/>
        <v>31.799999999999997</v>
      </c>
      <c r="K12" s="7">
        <f t="shared" si="2"/>
        <v>50.08</v>
      </c>
      <c r="L12" s="7" t="s">
        <v>259</v>
      </c>
      <c r="M12" s="7" t="s">
        <v>259</v>
      </c>
      <c r="N12" s="7" t="s">
        <v>259</v>
      </c>
      <c r="O12" s="7" t="s">
        <v>259</v>
      </c>
      <c r="P12" s="9" t="s">
        <v>262</v>
      </c>
      <c r="Q12" s="10"/>
      <c r="R12" s="10"/>
    </row>
    <row r="13" spans="1:18" ht="19.5" customHeight="1">
      <c r="A13" s="4">
        <v>16</v>
      </c>
      <c r="B13" s="6" t="s">
        <v>152</v>
      </c>
      <c r="C13" s="6" t="s">
        <v>151</v>
      </c>
      <c r="D13" s="6" t="s">
        <v>2</v>
      </c>
      <c r="E13" s="6" t="s">
        <v>14</v>
      </c>
      <c r="F13" s="7">
        <v>8</v>
      </c>
      <c r="G13" s="7">
        <v>47.8</v>
      </c>
      <c r="H13" s="7">
        <f t="shared" si="0"/>
        <v>19.12</v>
      </c>
      <c r="I13" s="7">
        <v>51</v>
      </c>
      <c r="J13" s="7">
        <f t="shared" si="1"/>
        <v>30.599999999999998</v>
      </c>
      <c r="K13" s="7">
        <f t="shared" si="2"/>
        <v>49.72</v>
      </c>
      <c r="L13" s="7" t="s">
        <v>259</v>
      </c>
      <c r="M13" s="7" t="s">
        <v>259</v>
      </c>
      <c r="N13" s="7" t="s">
        <v>259</v>
      </c>
      <c r="O13" s="7" t="s">
        <v>259</v>
      </c>
      <c r="P13" s="9" t="s">
        <v>262</v>
      </c>
      <c r="Q13" s="10"/>
      <c r="R13" s="10"/>
    </row>
    <row r="14" spans="1:18" ht="19.5" customHeight="1">
      <c r="A14" s="4">
        <v>17</v>
      </c>
      <c r="B14" s="6" t="s">
        <v>162</v>
      </c>
      <c r="C14" s="6" t="s">
        <v>161</v>
      </c>
      <c r="D14" s="6" t="s">
        <v>2</v>
      </c>
      <c r="E14" s="6" t="s">
        <v>14</v>
      </c>
      <c r="F14" s="7">
        <v>6</v>
      </c>
      <c r="G14" s="7">
        <v>56</v>
      </c>
      <c r="H14" s="7">
        <f t="shared" si="0"/>
        <v>22.400000000000002</v>
      </c>
      <c r="I14" s="7">
        <v>45</v>
      </c>
      <c r="J14" s="7">
        <f t="shared" si="1"/>
        <v>27</v>
      </c>
      <c r="K14" s="7">
        <f t="shared" si="2"/>
        <v>49.400000000000006</v>
      </c>
      <c r="L14" s="7" t="s">
        <v>259</v>
      </c>
      <c r="M14" s="7" t="s">
        <v>259</v>
      </c>
      <c r="N14" s="7" t="s">
        <v>259</v>
      </c>
      <c r="O14" s="7" t="s">
        <v>259</v>
      </c>
      <c r="P14" s="9" t="s">
        <v>262</v>
      </c>
      <c r="Q14" s="10"/>
      <c r="R14" s="10"/>
    </row>
    <row r="15" spans="1:18" ht="19.5" customHeight="1">
      <c r="A15" s="4">
        <v>19</v>
      </c>
      <c r="B15" s="6" t="s">
        <v>158</v>
      </c>
      <c r="C15" s="6" t="s">
        <v>157</v>
      </c>
      <c r="D15" s="6" t="s">
        <v>2</v>
      </c>
      <c r="E15" s="6" t="s">
        <v>14</v>
      </c>
      <c r="F15" s="7">
        <v>6</v>
      </c>
      <c r="G15" s="7">
        <v>53</v>
      </c>
      <c r="H15" s="7">
        <f t="shared" si="0"/>
        <v>21.200000000000003</v>
      </c>
      <c r="I15" s="7">
        <v>46.5</v>
      </c>
      <c r="J15" s="7">
        <f t="shared" si="1"/>
        <v>27.9</v>
      </c>
      <c r="K15" s="7">
        <f t="shared" si="2"/>
        <v>49.1</v>
      </c>
      <c r="L15" s="7" t="s">
        <v>259</v>
      </c>
      <c r="M15" s="7" t="s">
        <v>259</v>
      </c>
      <c r="N15" s="7" t="s">
        <v>259</v>
      </c>
      <c r="O15" s="7" t="s">
        <v>259</v>
      </c>
      <c r="P15" s="9" t="s">
        <v>262</v>
      </c>
      <c r="Q15" s="10"/>
      <c r="R15" s="10"/>
    </row>
    <row r="16" spans="1:18" ht="19.5" customHeight="1">
      <c r="A16" s="4">
        <v>21</v>
      </c>
      <c r="B16" s="6" t="s">
        <v>196</v>
      </c>
      <c r="C16" s="6" t="s">
        <v>195</v>
      </c>
      <c r="D16" s="6" t="s">
        <v>2</v>
      </c>
      <c r="E16" s="6" t="s">
        <v>14</v>
      </c>
      <c r="F16" s="7">
        <v>8</v>
      </c>
      <c r="G16" s="7">
        <v>50.3</v>
      </c>
      <c r="H16" s="7">
        <f t="shared" si="0"/>
        <v>20.12</v>
      </c>
      <c r="I16" s="7">
        <v>47.5</v>
      </c>
      <c r="J16" s="7">
        <f t="shared" si="1"/>
        <v>28.5</v>
      </c>
      <c r="K16" s="7">
        <f t="shared" si="2"/>
        <v>48.620000000000005</v>
      </c>
      <c r="L16" s="7" t="s">
        <v>259</v>
      </c>
      <c r="M16" s="7" t="s">
        <v>259</v>
      </c>
      <c r="N16" s="7" t="s">
        <v>259</v>
      </c>
      <c r="O16" s="7" t="s">
        <v>259</v>
      </c>
      <c r="P16" s="9" t="s">
        <v>262</v>
      </c>
      <c r="Q16" s="10"/>
      <c r="R16" s="10"/>
    </row>
    <row r="17" spans="1:18" ht="19.5" customHeight="1">
      <c r="A17" s="4">
        <v>22</v>
      </c>
      <c r="B17" s="6" t="s">
        <v>125</v>
      </c>
      <c r="C17" s="6" t="s">
        <v>124</v>
      </c>
      <c r="D17" s="6" t="s">
        <v>2</v>
      </c>
      <c r="E17" s="6" t="s">
        <v>14</v>
      </c>
      <c r="F17" s="7">
        <v>6</v>
      </c>
      <c r="G17" s="7">
        <v>45.8</v>
      </c>
      <c r="H17" s="7">
        <f t="shared" si="0"/>
        <v>18.32</v>
      </c>
      <c r="I17" s="7">
        <v>50</v>
      </c>
      <c r="J17" s="7">
        <f t="shared" si="1"/>
        <v>30</v>
      </c>
      <c r="K17" s="7">
        <f t="shared" si="2"/>
        <v>48.32</v>
      </c>
      <c r="L17" s="7" t="s">
        <v>259</v>
      </c>
      <c r="M17" s="7" t="s">
        <v>259</v>
      </c>
      <c r="N17" s="7" t="s">
        <v>259</v>
      </c>
      <c r="O17" s="7" t="s">
        <v>259</v>
      </c>
      <c r="P17" s="9" t="s">
        <v>262</v>
      </c>
      <c r="Q17" s="10"/>
      <c r="R17" s="10"/>
    </row>
    <row r="18" spans="1:18" ht="19.5" customHeight="1">
      <c r="A18" s="4">
        <v>24</v>
      </c>
      <c r="B18" s="6" t="s">
        <v>15</v>
      </c>
      <c r="C18" s="6" t="s">
        <v>13</v>
      </c>
      <c r="D18" s="6" t="s">
        <v>2</v>
      </c>
      <c r="E18" s="6" t="s">
        <v>14</v>
      </c>
      <c r="F18" s="7">
        <v>1</v>
      </c>
      <c r="G18" s="7">
        <v>46.2</v>
      </c>
      <c r="H18" s="8">
        <f t="shared" si="0"/>
        <v>18.48</v>
      </c>
      <c r="I18" s="7">
        <v>48.5</v>
      </c>
      <c r="J18" s="8">
        <f t="shared" si="1"/>
        <v>29.099999999999998</v>
      </c>
      <c r="K18" s="8">
        <f t="shared" si="2"/>
        <v>47.58</v>
      </c>
      <c r="L18" s="7" t="s">
        <v>259</v>
      </c>
      <c r="M18" s="7" t="s">
        <v>259</v>
      </c>
      <c r="N18" s="7" t="s">
        <v>259</v>
      </c>
      <c r="O18" s="7" t="s">
        <v>259</v>
      </c>
      <c r="P18" s="9" t="s">
        <v>262</v>
      </c>
      <c r="Q18" s="10"/>
      <c r="R18" s="10"/>
    </row>
    <row r="19" spans="1:18" ht="19.5" customHeight="1">
      <c r="A19" s="4">
        <v>25</v>
      </c>
      <c r="B19" s="6" t="s">
        <v>218</v>
      </c>
      <c r="C19" s="6" t="s">
        <v>217</v>
      </c>
      <c r="D19" s="6" t="s">
        <v>2</v>
      </c>
      <c r="E19" s="6" t="s">
        <v>14</v>
      </c>
      <c r="F19" s="7">
        <v>8</v>
      </c>
      <c r="G19" s="7">
        <v>50.2</v>
      </c>
      <c r="H19" s="7">
        <f t="shared" si="0"/>
        <v>20.080000000000002</v>
      </c>
      <c r="I19" s="7">
        <v>45.5</v>
      </c>
      <c r="J19" s="7">
        <f t="shared" si="1"/>
        <v>27.3</v>
      </c>
      <c r="K19" s="7">
        <f t="shared" si="2"/>
        <v>47.38</v>
      </c>
      <c r="L19" s="7" t="s">
        <v>259</v>
      </c>
      <c r="M19" s="7" t="s">
        <v>259</v>
      </c>
      <c r="N19" s="7" t="s">
        <v>259</v>
      </c>
      <c r="O19" s="7" t="s">
        <v>259</v>
      </c>
      <c r="P19" s="9" t="s">
        <v>262</v>
      </c>
      <c r="Q19" s="10"/>
      <c r="R19" s="10"/>
    </row>
    <row r="20" spans="1:18" ht="19.5" customHeight="1">
      <c r="A20" s="4">
        <v>26</v>
      </c>
      <c r="B20" s="6" t="s">
        <v>146</v>
      </c>
      <c r="C20" s="6" t="s">
        <v>145</v>
      </c>
      <c r="D20" s="6" t="s">
        <v>2</v>
      </c>
      <c r="E20" s="6" t="s">
        <v>14</v>
      </c>
      <c r="F20" s="7">
        <v>6</v>
      </c>
      <c r="G20" s="7">
        <v>41.5</v>
      </c>
      <c r="H20" s="7">
        <f t="shared" si="0"/>
        <v>16.6</v>
      </c>
      <c r="I20" s="7">
        <v>51</v>
      </c>
      <c r="J20" s="7">
        <f t="shared" si="1"/>
        <v>30.599999999999998</v>
      </c>
      <c r="K20" s="7">
        <f t="shared" si="2"/>
        <v>47.2</v>
      </c>
      <c r="L20" s="7" t="s">
        <v>259</v>
      </c>
      <c r="M20" s="7" t="s">
        <v>259</v>
      </c>
      <c r="N20" s="7" t="s">
        <v>259</v>
      </c>
      <c r="O20" s="7" t="s">
        <v>259</v>
      </c>
      <c r="P20" s="9" t="s">
        <v>262</v>
      </c>
      <c r="Q20" s="10"/>
      <c r="R20" s="10"/>
    </row>
    <row r="21" spans="1:18" ht="19.5" customHeight="1">
      <c r="A21" s="4">
        <v>28</v>
      </c>
      <c r="B21" s="6" t="s">
        <v>121</v>
      </c>
      <c r="C21" s="6" t="s">
        <v>120</v>
      </c>
      <c r="D21" s="6" t="s">
        <v>2</v>
      </c>
      <c r="E21" s="6" t="s">
        <v>14</v>
      </c>
      <c r="F21" s="7">
        <v>6</v>
      </c>
      <c r="G21" s="7">
        <v>36.7</v>
      </c>
      <c r="H21" s="7">
        <f t="shared" si="0"/>
        <v>14.680000000000001</v>
      </c>
      <c r="I21" s="7">
        <v>53.5</v>
      </c>
      <c r="J21" s="7">
        <f t="shared" si="1"/>
        <v>32.1</v>
      </c>
      <c r="K21" s="7">
        <f t="shared" si="2"/>
        <v>46.78</v>
      </c>
      <c r="L21" s="7" t="s">
        <v>259</v>
      </c>
      <c r="M21" s="7" t="s">
        <v>259</v>
      </c>
      <c r="N21" s="7" t="s">
        <v>259</v>
      </c>
      <c r="O21" s="7" t="s">
        <v>259</v>
      </c>
      <c r="P21" s="9" t="s">
        <v>262</v>
      </c>
      <c r="Q21" s="10"/>
      <c r="R21" s="10"/>
    </row>
    <row r="22" spans="1:18" ht="19.5" customHeight="1">
      <c r="A22" s="4">
        <v>30</v>
      </c>
      <c r="B22" s="6" t="s">
        <v>45</v>
      </c>
      <c r="C22" s="6" t="s">
        <v>44</v>
      </c>
      <c r="D22" s="6" t="s">
        <v>2</v>
      </c>
      <c r="E22" s="6" t="s">
        <v>14</v>
      </c>
      <c r="F22" s="7">
        <v>1</v>
      </c>
      <c r="G22" s="7">
        <v>39.8</v>
      </c>
      <c r="H22" s="8">
        <f t="shared" si="0"/>
        <v>15.92</v>
      </c>
      <c r="I22" s="7">
        <v>51</v>
      </c>
      <c r="J22" s="8">
        <f t="shared" si="1"/>
        <v>30.599999999999998</v>
      </c>
      <c r="K22" s="8">
        <f t="shared" si="2"/>
        <v>46.519999999999996</v>
      </c>
      <c r="L22" s="7" t="s">
        <v>259</v>
      </c>
      <c r="M22" s="7" t="s">
        <v>259</v>
      </c>
      <c r="N22" s="7" t="s">
        <v>259</v>
      </c>
      <c r="O22" s="7" t="s">
        <v>259</v>
      </c>
      <c r="P22" s="9" t="s">
        <v>262</v>
      </c>
      <c r="Q22" s="10"/>
      <c r="R22" s="10"/>
    </row>
    <row r="23" spans="1:18" ht="19.5" customHeight="1">
      <c r="A23" s="4">
        <v>1</v>
      </c>
      <c r="B23" s="6" t="s">
        <v>24</v>
      </c>
      <c r="C23" s="6" t="s">
        <v>23</v>
      </c>
      <c r="D23" s="6" t="s">
        <v>2</v>
      </c>
      <c r="E23" s="6" t="s">
        <v>14</v>
      </c>
      <c r="F23" s="7">
        <v>1</v>
      </c>
      <c r="G23" s="7">
        <v>55.5</v>
      </c>
      <c r="H23" s="8">
        <f t="shared" si="0"/>
        <v>22.200000000000003</v>
      </c>
      <c r="I23" s="7">
        <v>68.5</v>
      </c>
      <c r="J23" s="8">
        <f t="shared" si="1"/>
        <v>41.1</v>
      </c>
      <c r="K23" s="8">
        <f t="shared" si="2"/>
        <v>63.300000000000004</v>
      </c>
      <c r="L23" s="7" t="s">
        <v>259</v>
      </c>
      <c r="M23" s="7" t="s">
        <v>258</v>
      </c>
      <c r="N23" s="7" t="s">
        <v>258</v>
      </c>
      <c r="O23" s="7" t="s">
        <v>258</v>
      </c>
      <c r="P23" s="9"/>
      <c r="Q23" s="10"/>
      <c r="R23" s="10"/>
    </row>
    <row r="24" spans="1:18" ht="19.5" customHeight="1">
      <c r="A24" s="4">
        <v>3</v>
      </c>
      <c r="B24" s="6" t="s">
        <v>47</v>
      </c>
      <c r="C24" s="6" t="s">
        <v>46</v>
      </c>
      <c r="D24" s="6" t="s">
        <v>2</v>
      </c>
      <c r="E24" s="6" t="s">
        <v>14</v>
      </c>
      <c r="F24" s="7">
        <v>1</v>
      </c>
      <c r="G24" s="7">
        <v>56.2</v>
      </c>
      <c r="H24" s="8">
        <f t="shared" si="0"/>
        <v>22.480000000000004</v>
      </c>
      <c r="I24" s="7">
        <v>58</v>
      </c>
      <c r="J24" s="8">
        <f t="shared" si="1"/>
        <v>34.8</v>
      </c>
      <c r="K24" s="8">
        <f t="shared" si="2"/>
        <v>57.28</v>
      </c>
      <c r="L24" s="7" t="s">
        <v>259</v>
      </c>
      <c r="M24" s="7" t="s">
        <v>259</v>
      </c>
      <c r="N24" s="7" t="s">
        <v>258</v>
      </c>
      <c r="O24" s="7" t="s">
        <v>258</v>
      </c>
      <c r="P24" s="9"/>
      <c r="Q24" s="10"/>
      <c r="R24" s="10"/>
    </row>
    <row r="25" spans="1:18" ht="19.5" customHeight="1">
      <c r="A25" s="4">
        <v>4</v>
      </c>
      <c r="B25" s="6" t="s">
        <v>168</v>
      </c>
      <c r="C25" s="6" t="s">
        <v>167</v>
      </c>
      <c r="D25" s="6" t="s">
        <v>2</v>
      </c>
      <c r="E25" s="6" t="s">
        <v>14</v>
      </c>
      <c r="F25" s="7">
        <v>6</v>
      </c>
      <c r="G25" s="7">
        <v>55.8</v>
      </c>
      <c r="H25" s="7">
        <f t="shared" si="0"/>
        <v>22.32</v>
      </c>
      <c r="I25" s="7">
        <v>55.5</v>
      </c>
      <c r="J25" s="7">
        <f t="shared" si="1"/>
        <v>33.3</v>
      </c>
      <c r="K25" s="7">
        <f t="shared" si="2"/>
        <v>55.62</v>
      </c>
      <c r="L25" s="7" t="s">
        <v>259</v>
      </c>
      <c r="M25" s="7" t="s">
        <v>259</v>
      </c>
      <c r="N25" s="7" t="s">
        <v>258</v>
      </c>
      <c r="O25" s="7" t="s">
        <v>258</v>
      </c>
      <c r="P25" s="9"/>
      <c r="Q25" s="10"/>
      <c r="R25" s="10"/>
    </row>
    <row r="26" spans="1:18" ht="19.5" customHeight="1">
      <c r="A26" s="4">
        <v>10</v>
      </c>
      <c r="B26" s="6" t="s">
        <v>64</v>
      </c>
      <c r="C26" s="6" t="s">
        <v>63</v>
      </c>
      <c r="D26" s="6" t="s">
        <v>2</v>
      </c>
      <c r="E26" s="6" t="s">
        <v>14</v>
      </c>
      <c r="F26" s="7">
        <v>2</v>
      </c>
      <c r="G26" s="7">
        <v>50.7</v>
      </c>
      <c r="H26" s="8">
        <f t="shared" si="0"/>
        <v>20.28</v>
      </c>
      <c r="I26" s="7">
        <v>52.5</v>
      </c>
      <c r="J26" s="8">
        <f t="shared" si="1"/>
        <v>31.5</v>
      </c>
      <c r="K26" s="8">
        <f t="shared" si="2"/>
        <v>51.78</v>
      </c>
      <c r="L26" s="7" t="s">
        <v>259</v>
      </c>
      <c r="M26" s="7" t="s">
        <v>259</v>
      </c>
      <c r="N26" s="7" t="s">
        <v>258</v>
      </c>
      <c r="O26" s="7" t="s">
        <v>258</v>
      </c>
      <c r="P26" s="9"/>
      <c r="Q26" s="10"/>
      <c r="R26" s="10"/>
    </row>
    <row r="27" spans="1:18" ht="19.5" customHeight="1">
      <c r="A27" s="4">
        <v>11</v>
      </c>
      <c r="B27" s="6" t="s">
        <v>41</v>
      </c>
      <c r="C27" s="6" t="s">
        <v>40</v>
      </c>
      <c r="D27" s="6" t="s">
        <v>2</v>
      </c>
      <c r="E27" s="6" t="s">
        <v>14</v>
      </c>
      <c r="F27" s="7">
        <v>2</v>
      </c>
      <c r="G27" s="7">
        <v>57.8</v>
      </c>
      <c r="H27" s="8">
        <f t="shared" si="0"/>
        <v>23.12</v>
      </c>
      <c r="I27" s="7">
        <v>47.5</v>
      </c>
      <c r="J27" s="8">
        <f t="shared" si="1"/>
        <v>28.5</v>
      </c>
      <c r="K27" s="8">
        <f t="shared" si="2"/>
        <v>51.620000000000005</v>
      </c>
      <c r="L27" s="7" t="s">
        <v>259</v>
      </c>
      <c r="M27" s="7" t="s">
        <v>258</v>
      </c>
      <c r="N27" s="7" t="s">
        <v>258</v>
      </c>
      <c r="O27" s="7" t="s">
        <v>258</v>
      </c>
      <c r="P27" s="9"/>
      <c r="Q27" s="10"/>
      <c r="R27" s="10"/>
    </row>
    <row r="28" spans="1:18" ht="19.5" customHeight="1">
      <c r="A28" s="4">
        <v>13</v>
      </c>
      <c r="B28" s="6" t="s">
        <v>132</v>
      </c>
      <c r="C28" s="6" t="s">
        <v>131</v>
      </c>
      <c r="D28" s="6" t="s">
        <v>2</v>
      </c>
      <c r="E28" s="6" t="s">
        <v>14</v>
      </c>
      <c r="F28" s="7">
        <v>5</v>
      </c>
      <c r="G28" s="7">
        <v>47.2</v>
      </c>
      <c r="H28" s="8">
        <f t="shared" si="0"/>
        <v>18.880000000000003</v>
      </c>
      <c r="I28" s="7">
        <v>53.5</v>
      </c>
      <c r="J28" s="8">
        <f t="shared" si="1"/>
        <v>32.1</v>
      </c>
      <c r="K28" s="8">
        <f t="shared" si="2"/>
        <v>50.980000000000004</v>
      </c>
      <c r="L28" s="7" t="s">
        <v>259</v>
      </c>
      <c r="M28" s="7" t="s">
        <v>259</v>
      </c>
      <c r="N28" s="7" t="s">
        <v>258</v>
      </c>
      <c r="O28" s="7" t="s">
        <v>258</v>
      </c>
      <c r="P28" s="9"/>
      <c r="Q28" s="10"/>
      <c r="R28" s="10"/>
    </row>
    <row r="29" spans="1:18" ht="19.5" customHeight="1">
      <c r="A29" s="4">
        <v>18</v>
      </c>
      <c r="B29" s="6" t="s">
        <v>28</v>
      </c>
      <c r="C29" s="6" t="s">
        <v>27</v>
      </c>
      <c r="D29" s="6" t="s">
        <v>2</v>
      </c>
      <c r="E29" s="6" t="s">
        <v>14</v>
      </c>
      <c r="F29" s="7">
        <v>1</v>
      </c>
      <c r="G29" s="7">
        <v>39.8</v>
      </c>
      <c r="H29" s="8">
        <f t="shared" si="0"/>
        <v>15.92</v>
      </c>
      <c r="I29" s="7">
        <v>55.5</v>
      </c>
      <c r="J29" s="8">
        <f t="shared" si="1"/>
        <v>33.3</v>
      </c>
      <c r="K29" s="8">
        <f t="shared" si="2"/>
        <v>49.22</v>
      </c>
      <c r="L29" s="7" t="s">
        <v>259</v>
      </c>
      <c r="M29" s="7" t="s">
        <v>259</v>
      </c>
      <c r="N29" s="7" t="s">
        <v>258</v>
      </c>
      <c r="O29" s="7" t="s">
        <v>258</v>
      </c>
      <c r="P29" s="9"/>
      <c r="Q29" s="10"/>
      <c r="R29" s="10"/>
    </row>
    <row r="30" spans="1:18" ht="19.5" customHeight="1">
      <c r="A30" s="4">
        <v>20</v>
      </c>
      <c r="B30" s="6" t="s">
        <v>170</v>
      </c>
      <c r="C30" s="6" t="s">
        <v>169</v>
      </c>
      <c r="D30" s="6" t="s">
        <v>2</v>
      </c>
      <c r="E30" s="6" t="s">
        <v>14</v>
      </c>
      <c r="F30" s="7">
        <v>6</v>
      </c>
      <c r="G30" s="7">
        <v>45.7</v>
      </c>
      <c r="H30" s="7">
        <f t="shared" si="0"/>
        <v>18.28</v>
      </c>
      <c r="I30" s="7">
        <v>51</v>
      </c>
      <c r="J30" s="7">
        <f t="shared" si="1"/>
        <v>30.599999999999998</v>
      </c>
      <c r="K30" s="7">
        <f t="shared" si="2"/>
        <v>48.879999999999995</v>
      </c>
      <c r="L30" s="7" t="s">
        <v>258</v>
      </c>
      <c r="M30" s="7" t="s">
        <v>258</v>
      </c>
      <c r="N30" s="7" t="s">
        <v>258</v>
      </c>
      <c r="O30" s="7" t="s">
        <v>258</v>
      </c>
      <c r="P30" s="9"/>
      <c r="Q30" s="10"/>
      <c r="R30" s="10"/>
    </row>
    <row r="31" spans="1:18" ht="19.5" customHeight="1">
      <c r="A31" s="4">
        <v>23</v>
      </c>
      <c r="B31" s="6" t="s">
        <v>81</v>
      </c>
      <c r="C31" s="6" t="s">
        <v>80</v>
      </c>
      <c r="D31" s="6" t="s">
        <v>2</v>
      </c>
      <c r="E31" s="6" t="s">
        <v>14</v>
      </c>
      <c r="F31" s="7">
        <v>4</v>
      </c>
      <c r="G31" s="7">
        <v>43.3</v>
      </c>
      <c r="H31" s="8">
        <f t="shared" si="0"/>
        <v>17.32</v>
      </c>
      <c r="I31" s="7">
        <v>50.5</v>
      </c>
      <c r="J31" s="8">
        <f t="shared" si="1"/>
        <v>30.299999999999997</v>
      </c>
      <c r="K31" s="8">
        <f t="shared" si="2"/>
        <v>47.62</v>
      </c>
      <c r="L31" s="7" t="s">
        <v>259</v>
      </c>
      <c r="M31" s="7" t="s">
        <v>259</v>
      </c>
      <c r="N31" s="7" t="s">
        <v>258</v>
      </c>
      <c r="O31" s="7" t="s">
        <v>258</v>
      </c>
      <c r="P31" s="9"/>
      <c r="Q31" s="10"/>
      <c r="R31" s="10"/>
    </row>
    <row r="32" spans="1:18" ht="19.5" customHeight="1">
      <c r="A32" s="4">
        <v>27</v>
      </c>
      <c r="B32" s="6" t="s">
        <v>204</v>
      </c>
      <c r="C32" s="6" t="s">
        <v>203</v>
      </c>
      <c r="D32" s="6" t="s">
        <v>2</v>
      </c>
      <c r="E32" s="6" t="s">
        <v>14</v>
      </c>
      <c r="F32" s="7">
        <v>8</v>
      </c>
      <c r="G32" s="7">
        <v>49.2</v>
      </c>
      <c r="H32" s="7">
        <f t="shared" si="0"/>
        <v>19.680000000000003</v>
      </c>
      <c r="I32" s="7">
        <v>45.5</v>
      </c>
      <c r="J32" s="7">
        <f t="shared" si="1"/>
        <v>27.3</v>
      </c>
      <c r="K32" s="7">
        <f t="shared" si="2"/>
        <v>46.980000000000004</v>
      </c>
      <c r="L32" s="7" t="s">
        <v>258</v>
      </c>
      <c r="M32" s="7" t="s">
        <v>258</v>
      </c>
      <c r="N32" s="7" t="s">
        <v>258</v>
      </c>
      <c r="O32" s="7" t="s">
        <v>258</v>
      </c>
      <c r="P32" s="9"/>
      <c r="Q32" s="10"/>
      <c r="R32" s="10"/>
    </row>
    <row r="33" spans="1:18" ht="19.5" customHeight="1">
      <c r="A33" s="4">
        <v>29</v>
      </c>
      <c r="B33" s="6" t="s">
        <v>32</v>
      </c>
      <c r="C33" s="6" t="s">
        <v>31</v>
      </c>
      <c r="D33" s="6" t="s">
        <v>2</v>
      </c>
      <c r="E33" s="6" t="s">
        <v>14</v>
      </c>
      <c r="F33" s="7">
        <v>2</v>
      </c>
      <c r="G33" s="7">
        <v>40</v>
      </c>
      <c r="H33" s="8">
        <f t="shared" si="0"/>
        <v>16</v>
      </c>
      <c r="I33" s="7">
        <v>51</v>
      </c>
      <c r="J33" s="8">
        <f t="shared" si="1"/>
        <v>30.599999999999998</v>
      </c>
      <c r="K33" s="8">
        <f t="shared" si="2"/>
        <v>46.599999999999994</v>
      </c>
      <c r="L33" s="7" t="s">
        <v>259</v>
      </c>
      <c r="M33" s="7" t="s">
        <v>258</v>
      </c>
      <c r="N33" s="7" t="s">
        <v>258</v>
      </c>
      <c r="O33" s="7" t="s">
        <v>258</v>
      </c>
      <c r="P33" s="9"/>
      <c r="Q33" s="10"/>
      <c r="R33" s="10"/>
    </row>
    <row r="34" spans="1:18" ht="19.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0"/>
      <c r="Q34" s="10"/>
      <c r="R34" s="10"/>
    </row>
    <row r="35" spans="1:18" ht="19.5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  <c r="P35" s="10"/>
      <c r="Q35" s="10"/>
      <c r="R35" s="10"/>
    </row>
    <row r="36" spans="1:18" ht="19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  <c r="P36" s="10"/>
      <c r="Q36" s="10"/>
      <c r="R36" s="10"/>
    </row>
    <row r="37" spans="1:18" ht="19.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0"/>
      <c r="Q37" s="10"/>
      <c r="R37" s="10"/>
    </row>
    <row r="38" spans="1:18" ht="19.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1"/>
      <c r="P38" s="10"/>
      <c r="Q38" s="10"/>
      <c r="R38" s="10"/>
    </row>
    <row r="39" spans="1:18" ht="19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11"/>
      <c r="N39" s="11"/>
      <c r="O39" s="11"/>
      <c r="P39" s="10"/>
      <c r="Q39" s="10"/>
      <c r="R39" s="10"/>
    </row>
    <row r="40" spans="1:18" ht="19.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11"/>
      <c r="N40" s="11"/>
      <c r="O40" s="11"/>
      <c r="P40" s="10"/>
      <c r="Q40" s="10"/>
      <c r="R40" s="10"/>
    </row>
    <row r="41" spans="1:18" ht="19.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11"/>
      <c r="N41" s="11"/>
      <c r="O41" s="11"/>
      <c r="P41" s="10"/>
      <c r="Q41" s="10"/>
      <c r="R41" s="1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15">
    <mergeCell ref="P2:P3"/>
    <mergeCell ref="E2:E3"/>
    <mergeCell ref="M2:M3"/>
    <mergeCell ref="N2:N3"/>
    <mergeCell ref="O2:O3"/>
    <mergeCell ref="F2:F3"/>
    <mergeCell ref="G2:H2"/>
    <mergeCell ref="A1:P1"/>
    <mergeCell ref="I2:J2"/>
    <mergeCell ref="K2:K3"/>
    <mergeCell ref="L2:L3"/>
    <mergeCell ref="A2:A3"/>
    <mergeCell ref="B2:B3"/>
    <mergeCell ref="C2:C3"/>
    <mergeCell ref="D2:D3"/>
  </mergeCells>
  <printOptions/>
  <pageMargins left="0.2" right="0.2" top="0.63" bottom="0.8" header="0.5" footer="0.5"/>
  <pageSetup horizontalDpi="600" verticalDpi="600" orientation="portrait" paperSize="9" r:id="rId1"/>
  <headerFooter alignWithMargins="0">
    <oddFooter xml:space="preserve">&amp;L抄分人：&amp;C第 &amp;P 页，共 &amp;N 页&amp;R审核人：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V4" sqref="V4"/>
    </sheetView>
  </sheetViews>
  <sheetFormatPr defaultColWidth="9.00390625" defaultRowHeight="14.25"/>
  <cols>
    <col min="1" max="1" width="4.125" style="3" customWidth="1"/>
    <col min="2" max="2" width="5.625" style="0" customWidth="1"/>
    <col min="4" max="4" width="11.75390625" style="0" customWidth="1"/>
    <col min="5" max="5" width="6.00390625" style="0" customWidth="1"/>
    <col min="6" max="6" width="5.50390625" style="0" customWidth="1"/>
    <col min="7" max="10" width="7.875" style="0" hidden="1" customWidth="1"/>
    <col min="12" max="15" width="8.375" style="3" customWidth="1"/>
  </cols>
  <sheetData>
    <row r="1" spans="1:16" ht="55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 ht="21.75" customHeight="1">
      <c r="A2" s="22" t="s">
        <v>268</v>
      </c>
      <c r="B2" s="19" t="s">
        <v>233</v>
      </c>
      <c r="C2" s="14" t="s">
        <v>0</v>
      </c>
      <c r="D2" s="14" t="s">
        <v>269</v>
      </c>
      <c r="E2" s="14" t="s">
        <v>270</v>
      </c>
      <c r="F2" s="14" t="s">
        <v>1</v>
      </c>
      <c r="G2" s="12" t="s">
        <v>271</v>
      </c>
      <c r="H2" s="13"/>
      <c r="I2" s="12" t="s">
        <v>272</v>
      </c>
      <c r="J2" s="13"/>
      <c r="K2" s="14" t="s">
        <v>273</v>
      </c>
      <c r="L2" s="18" t="s">
        <v>274</v>
      </c>
      <c r="M2" s="18" t="s">
        <v>275</v>
      </c>
      <c r="N2" s="18" t="s">
        <v>276</v>
      </c>
      <c r="O2" s="18" t="s">
        <v>277</v>
      </c>
      <c r="P2" s="21" t="s">
        <v>278</v>
      </c>
      <c r="Q2" s="10"/>
      <c r="R2" s="10"/>
      <c r="S2" s="10"/>
    </row>
    <row r="3" spans="1:19" ht="40.5" customHeight="1">
      <c r="A3" s="21"/>
      <c r="B3" s="20"/>
      <c r="C3" s="15"/>
      <c r="D3" s="15"/>
      <c r="E3" s="15"/>
      <c r="F3" s="15"/>
      <c r="G3" s="1" t="s">
        <v>235</v>
      </c>
      <c r="H3" s="2" t="s">
        <v>236</v>
      </c>
      <c r="I3" s="1" t="s">
        <v>235</v>
      </c>
      <c r="J3" s="2" t="s">
        <v>236</v>
      </c>
      <c r="K3" s="15"/>
      <c r="L3" s="18"/>
      <c r="M3" s="18"/>
      <c r="N3" s="18"/>
      <c r="O3" s="18"/>
      <c r="P3" s="21"/>
      <c r="Q3" s="10"/>
      <c r="R3" s="10"/>
      <c r="S3" s="10"/>
    </row>
    <row r="4" spans="1:19" ht="19.5" customHeight="1">
      <c r="A4" s="4">
        <v>1</v>
      </c>
      <c r="B4" s="6" t="s">
        <v>79</v>
      </c>
      <c r="C4" s="6" t="s">
        <v>77</v>
      </c>
      <c r="D4" s="6" t="s">
        <v>2</v>
      </c>
      <c r="E4" s="6" t="s">
        <v>78</v>
      </c>
      <c r="F4" s="7">
        <v>4</v>
      </c>
      <c r="G4" s="7">
        <v>48.7</v>
      </c>
      <c r="H4" s="8">
        <f>G4*0.4</f>
        <v>19.480000000000004</v>
      </c>
      <c r="I4" s="7">
        <v>51.5</v>
      </c>
      <c r="J4" s="8">
        <f>I4*0.6</f>
        <v>30.9</v>
      </c>
      <c r="K4" s="8">
        <f>H4+J4</f>
        <v>50.38</v>
      </c>
      <c r="L4" s="7" t="s">
        <v>260</v>
      </c>
      <c r="M4" s="7" t="s">
        <v>260</v>
      </c>
      <c r="N4" s="7" t="s">
        <v>260</v>
      </c>
      <c r="O4" s="7" t="s">
        <v>260</v>
      </c>
      <c r="P4" s="9" t="s">
        <v>263</v>
      </c>
      <c r="Q4" s="10"/>
      <c r="R4" s="10"/>
      <c r="S4" s="10"/>
    </row>
    <row r="5" spans="1:19" ht="19.5" customHeight="1">
      <c r="A5" s="4">
        <v>2</v>
      </c>
      <c r="B5" s="6" t="s">
        <v>220</v>
      </c>
      <c r="C5" s="6" t="s">
        <v>219</v>
      </c>
      <c r="D5" s="6" t="s">
        <v>2</v>
      </c>
      <c r="E5" s="6" t="s">
        <v>78</v>
      </c>
      <c r="F5" s="7">
        <v>8</v>
      </c>
      <c r="G5" s="7">
        <v>43.7</v>
      </c>
      <c r="H5" s="7">
        <f>G5*0.4</f>
        <v>17.48</v>
      </c>
      <c r="I5" s="7">
        <v>43.5</v>
      </c>
      <c r="J5" s="7">
        <f>I5*0.6</f>
        <v>26.099999999999998</v>
      </c>
      <c r="K5" s="7">
        <f>H5+J5</f>
        <v>43.58</v>
      </c>
      <c r="L5" s="7" t="s">
        <v>260</v>
      </c>
      <c r="M5" s="7" t="s">
        <v>260</v>
      </c>
      <c r="N5" s="7" t="s">
        <v>260</v>
      </c>
      <c r="O5" s="7" t="s">
        <v>260</v>
      </c>
      <c r="P5" s="9" t="s">
        <v>263</v>
      </c>
      <c r="Q5" s="10"/>
      <c r="R5" s="10"/>
      <c r="S5" s="10"/>
    </row>
    <row r="6" spans="1:19" ht="19.5" customHeight="1">
      <c r="A6" s="4">
        <v>3</v>
      </c>
      <c r="B6" s="6" t="s">
        <v>174</v>
      </c>
      <c r="C6" s="6" t="s">
        <v>173</v>
      </c>
      <c r="D6" s="6" t="s">
        <v>2</v>
      </c>
      <c r="E6" s="6" t="s">
        <v>78</v>
      </c>
      <c r="F6" s="7">
        <v>6</v>
      </c>
      <c r="G6" s="7">
        <v>36.5</v>
      </c>
      <c r="H6" s="7">
        <f>G6*0.4</f>
        <v>14.600000000000001</v>
      </c>
      <c r="I6" s="7">
        <v>42.5</v>
      </c>
      <c r="J6" s="7">
        <f>I6*0.6</f>
        <v>25.5</v>
      </c>
      <c r="K6" s="7">
        <f>H6+J6</f>
        <v>40.1</v>
      </c>
      <c r="L6" s="7" t="s">
        <v>260</v>
      </c>
      <c r="M6" s="7" t="s">
        <v>260</v>
      </c>
      <c r="N6" s="7" t="s">
        <v>260</v>
      </c>
      <c r="O6" s="7" t="s">
        <v>260</v>
      </c>
      <c r="P6" s="9" t="s">
        <v>263</v>
      </c>
      <c r="Q6" s="10"/>
      <c r="R6" s="10"/>
      <c r="S6" s="10"/>
    </row>
    <row r="7" spans="1:19" ht="19.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0"/>
      <c r="Q7" s="10"/>
      <c r="R7" s="10"/>
      <c r="S7" s="10"/>
    </row>
    <row r="8" spans="1:19" ht="19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0"/>
      <c r="Q8" s="10"/>
      <c r="R8" s="10"/>
      <c r="S8" s="10"/>
    </row>
    <row r="9" spans="1:19" ht="19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0"/>
      <c r="Q9" s="10"/>
      <c r="R9" s="10"/>
      <c r="S9" s="10"/>
    </row>
    <row r="10" spans="1:19" ht="19.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0"/>
      <c r="Q10" s="10"/>
      <c r="R10" s="10"/>
      <c r="S10" s="10"/>
    </row>
    <row r="11" spans="1:19" ht="19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0"/>
      <c r="Q11" s="10"/>
      <c r="R11" s="10"/>
      <c r="S11" s="10"/>
    </row>
    <row r="12" spans="1:19" ht="19.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1"/>
      <c r="P12" s="10"/>
      <c r="Q12" s="10"/>
      <c r="R12" s="10"/>
      <c r="S12" s="10"/>
    </row>
    <row r="13" spans="1:19" ht="19.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/>
      <c r="P13" s="10"/>
      <c r="Q13" s="10"/>
      <c r="R13" s="10"/>
      <c r="S13" s="10"/>
    </row>
    <row r="14" spans="1:19" ht="19.5" customHeight="1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1"/>
      <c r="O14" s="11"/>
      <c r="P14" s="10"/>
      <c r="Q14" s="10"/>
      <c r="R14" s="10"/>
      <c r="S14" s="10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mergeCells count="15">
    <mergeCell ref="P2:P3"/>
    <mergeCell ref="A1:P1"/>
    <mergeCell ref="A2:A3"/>
    <mergeCell ref="M2:M3"/>
    <mergeCell ref="N2:N3"/>
    <mergeCell ref="O2:O3"/>
    <mergeCell ref="B2:B3"/>
    <mergeCell ref="C2:C3"/>
    <mergeCell ref="D2:D3"/>
    <mergeCell ref="E2:E3"/>
    <mergeCell ref="L2:L3"/>
    <mergeCell ref="F2:F3"/>
    <mergeCell ref="G2:H2"/>
    <mergeCell ref="I2:J2"/>
    <mergeCell ref="K2:K3"/>
  </mergeCells>
  <printOptions/>
  <pageMargins left="0.2" right="0.2" top="0.63" bottom="0.8" header="0.5" footer="0.5"/>
  <pageSetup horizontalDpi="600" verticalDpi="600" orientation="portrait" paperSize="9" r:id="rId1"/>
  <headerFooter alignWithMargins="0">
    <oddFooter xml:space="preserve">&amp;L抄分人：&amp;C第 &amp;P 页，共 &amp;N 页&amp;R审核人：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T19" sqref="A2:T19"/>
    </sheetView>
  </sheetViews>
  <sheetFormatPr defaultColWidth="9.00390625" defaultRowHeight="14.25"/>
  <cols>
    <col min="1" max="1" width="4.125" style="3" customWidth="1"/>
    <col min="2" max="2" width="5.625" style="0" customWidth="1"/>
    <col min="4" max="4" width="11.75390625" style="0" customWidth="1"/>
    <col min="5" max="5" width="4.875" style="0" customWidth="1"/>
    <col min="6" max="6" width="4.75390625" style="0" customWidth="1"/>
    <col min="7" max="10" width="7.875" style="0" hidden="1" customWidth="1"/>
    <col min="12" max="15" width="8.50390625" style="3" customWidth="1"/>
  </cols>
  <sheetData>
    <row r="1" spans="1:16" ht="55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0" ht="21.75" customHeight="1">
      <c r="A2" s="22" t="s">
        <v>241</v>
      </c>
      <c r="B2" s="19" t="s">
        <v>233</v>
      </c>
      <c r="C2" s="14" t="s">
        <v>0</v>
      </c>
      <c r="D2" s="14" t="s">
        <v>238</v>
      </c>
      <c r="E2" s="14" t="s">
        <v>239</v>
      </c>
      <c r="F2" s="14" t="s">
        <v>1</v>
      </c>
      <c r="G2" s="12" t="s">
        <v>240</v>
      </c>
      <c r="H2" s="13"/>
      <c r="I2" s="12" t="s">
        <v>237</v>
      </c>
      <c r="J2" s="13"/>
      <c r="K2" s="14" t="s">
        <v>247</v>
      </c>
      <c r="L2" s="18" t="s">
        <v>248</v>
      </c>
      <c r="M2" s="18" t="s">
        <v>249</v>
      </c>
      <c r="N2" s="18" t="s">
        <v>250</v>
      </c>
      <c r="O2" s="18" t="s">
        <v>251</v>
      </c>
      <c r="P2" s="21" t="s">
        <v>252</v>
      </c>
      <c r="Q2" s="10"/>
      <c r="R2" s="10"/>
      <c r="S2" s="10"/>
      <c r="T2" s="10"/>
    </row>
    <row r="3" spans="1:20" ht="40.5" customHeight="1">
      <c r="A3" s="21"/>
      <c r="B3" s="20"/>
      <c r="C3" s="15"/>
      <c r="D3" s="15"/>
      <c r="E3" s="15"/>
      <c r="F3" s="15"/>
      <c r="G3" s="1" t="s">
        <v>235</v>
      </c>
      <c r="H3" s="2" t="s">
        <v>236</v>
      </c>
      <c r="I3" s="1" t="s">
        <v>235</v>
      </c>
      <c r="J3" s="2" t="s">
        <v>236</v>
      </c>
      <c r="K3" s="15"/>
      <c r="L3" s="18"/>
      <c r="M3" s="18"/>
      <c r="N3" s="18"/>
      <c r="O3" s="18"/>
      <c r="P3" s="21"/>
      <c r="Q3" s="10"/>
      <c r="R3" s="10"/>
      <c r="S3" s="10"/>
      <c r="T3" s="10"/>
    </row>
    <row r="4" spans="1:20" ht="19.5" customHeight="1">
      <c r="A4" s="4">
        <v>1</v>
      </c>
      <c r="B4" s="6" t="s">
        <v>49</v>
      </c>
      <c r="C4" s="6" t="s">
        <v>48</v>
      </c>
      <c r="D4" s="6" t="s">
        <v>2</v>
      </c>
      <c r="E4" s="6" t="s">
        <v>6</v>
      </c>
      <c r="F4" s="7">
        <v>1</v>
      </c>
      <c r="G4" s="7">
        <v>60.2</v>
      </c>
      <c r="H4" s="8">
        <f aca="true" t="shared" si="0" ref="H4:H9">G4*0.4</f>
        <v>24.080000000000002</v>
      </c>
      <c r="I4" s="7">
        <v>55</v>
      </c>
      <c r="J4" s="8">
        <f aca="true" t="shared" si="1" ref="J4:J9">I4*0.6</f>
        <v>33</v>
      </c>
      <c r="K4" s="8">
        <f aca="true" t="shared" si="2" ref="K4:K9">H4+J4</f>
        <v>57.08</v>
      </c>
      <c r="L4" s="7" t="s">
        <v>259</v>
      </c>
      <c r="M4" s="7" t="s">
        <v>259</v>
      </c>
      <c r="N4" s="7" t="s">
        <v>259</v>
      </c>
      <c r="O4" s="7" t="s">
        <v>259</v>
      </c>
      <c r="P4" s="9" t="s">
        <v>262</v>
      </c>
      <c r="Q4" s="10"/>
      <c r="R4" s="10"/>
      <c r="S4" s="10"/>
      <c r="T4" s="10"/>
    </row>
    <row r="5" spans="1:20" ht="19.5" customHeight="1">
      <c r="A5" s="4">
        <v>2</v>
      </c>
      <c r="B5" s="6" t="s">
        <v>186</v>
      </c>
      <c r="C5" s="6" t="s">
        <v>185</v>
      </c>
      <c r="D5" s="6" t="s">
        <v>2</v>
      </c>
      <c r="E5" s="6" t="s">
        <v>6</v>
      </c>
      <c r="F5" s="7">
        <v>7</v>
      </c>
      <c r="G5" s="7">
        <v>48.7</v>
      </c>
      <c r="H5" s="7">
        <f t="shared" si="0"/>
        <v>19.480000000000004</v>
      </c>
      <c r="I5" s="7">
        <v>60</v>
      </c>
      <c r="J5" s="7">
        <f t="shared" si="1"/>
        <v>36</v>
      </c>
      <c r="K5" s="7">
        <f t="shared" si="2"/>
        <v>55.480000000000004</v>
      </c>
      <c r="L5" s="7" t="s">
        <v>259</v>
      </c>
      <c r="M5" s="7" t="s">
        <v>259</v>
      </c>
      <c r="N5" s="7" t="s">
        <v>259</v>
      </c>
      <c r="O5" s="7" t="s">
        <v>259</v>
      </c>
      <c r="P5" s="9" t="s">
        <v>262</v>
      </c>
      <c r="Q5" s="10"/>
      <c r="R5" s="10"/>
      <c r="S5" s="10"/>
      <c r="T5" s="10"/>
    </row>
    <row r="6" spans="1:20" ht="19.5" customHeight="1">
      <c r="A6" s="4">
        <v>3</v>
      </c>
      <c r="B6" s="6" t="s">
        <v>36</v>
      </c>
      <c r="C6" s="6" t="s">
        <v>35</v>
      </c>
      <c r="D6" s="6" t="s">
        <v>2</v>
      </c>
      <c r="E6" s="6" t="s">
        <v>6</v>
      </c>
      <c r="F6" s="7">
        <v>2</v>
      </c>
      <c r="G6" s="7">
        <v>57</v>
      </c>
      <c r="H6" s="8">
        <f t="shared" si="0"/>
        <v>22.8</v>
      </c>
      <c r="I6" s="7">
        <v>53</v>
      </c>
      <c r="J6" s="8">
        <f t="shared" si="1"/>
        <v>31.799999999999997</v>
      </c>
      <c r="K6" s="8">
        <f t="shared" si="2"/>
        <v>54.599999999999994</v>
      </c>
      <c r="L6" s="7" t="s">
        <v>259</v>
      </c>
      <c r="M6" s="7" t="s">
        <v>259</v>
      </c>
      <c r="N6" s="7" t="s">
        <v>259</v>
      </c>
      <c r="O6" s="7" t="s">
        <v>259</v>
      </c>
      <c r="P6" s="9" t="s">
        <v>262</v>
      </c>
      <c r="Q6" s="10"/>
      <c r="R6" s="10"/>
      <c r="S6" s="10"/>
      <c r="T6" s="10"/>
    </row>
    <row r="7" spans="1:20" ht="19.5" customHeight="1">
      <c r="A7" s="4">
        <v>4</v>
      </c>
      <c r="B7" s="6" t="s">
        <v>138</v>
      </c>
      <c r="C7" s="6" t="s">
        <v>137</v>
      </c>
      <c r="D7" s="6" t="s">
        <v>2</v>
      </c>
      <c r="E7" s="6" t="s">
        <v>6</v>
      </c>
      <c r="F7" s="7">
        <v>5</v>
      </c>
      <c r="G7" s="7">
        <v>44.8</v>
      </c>
      <c r="H7" s="8">
        <f t="shared" si="0"/>
        <v>17.919999999999998</v>
      </c>
      <c r="I7" s="7">
        <v>58.5</v>
      </c>
      <c r="J7" s="8">
        <f t="shared" si="1"/>
        <v>35.1</v>
      </c>
      <c r="K7" s="8">
        <f t="shared" si="2"/>
        <v>53.019999999999996</v>
      </c>
      <c r="L7" s="7" t="s">
        <v>259</v>
      </c>
      <c r="M7" s="7" t="s">
        <v>259</v>
      </c>
      <c r="N7" s="7" t="s">
        <v>259</v>
      </c>
      <c r="O7" s="7" t="s">
        <v>259</v>
      </c>
      <c r="P7" s="9" t="s">
        <v>262</v>
      </c>
      <c r="Q7" s="10"/>
      <c r="R7" s="10"/>
      <c r="S7" s="10"/>
      <c r="T7" s="10"/>
    </row>
    <row r="8" spans="1:20" ht="19.5" customHeight="1">
      <c r="A8" s="4">
        <v>5</v>
      </c>
      <c r="B8" s="6" t="s">
        <v>8</v>
      </c>
      <c r="C8" s="6" t="s">
        <v>7</v>
      </c>
      <c r="D8" s="6" t="s">
        <v>2</v>
      </c>
      <c r="E8" s="6" t="s">
        <v>6</v>
      </c>
      <c r="F8" s="7">
        <v>1</v>
      </c>
      <c r="G8" s="7">
        <v>38.7</v>
      </c>
      <c r="H8" s="8">
        <f t="shared" si="0"/>
        <v>15.480000000000002</v>
      </c>
      <c r="I8" s="7">
        <v>48</v>
      </c>
      <c r="J8" s="8">
        <f t="shared" si="1"/>
        <v>28.799999999999997</v>
      </c>
      <c r="K8" s="8">
        <f t="shared" si="2"/>
        <v>44.28</v>
      </c>
      <c r="L8" s="7" t="s">
        <v>259</v>
      </c>
      <c r="M8" s="7" t="s">
        <v>259</v>
      </c>
      <c r="N8" s="7" t="s">
        <v>259</v>
      </c>
      <c r="O8" s="7" t="s">
        <v>259</v>
      </c>
      <c r="P8" s="9" t="s">
        <v>262</v>
      </c>
      <c r="Q8" s="10"/>
      <c r="R8" s="10"/>
      <c r="S8" s="10"/>
      <c r="T8" s="10"/>
    </row>
    <row r="9" spans="1:20" ht="19.5" customHeight="1">
      <c r="A9" s="4">
        <v>6</v>
      </c>
      <c r="B9" s="6" t="s">
        <v>43</v>
      </c>
      <c r="C9" s="6" t="s">
        <v>42</v>
      </c>
      <c r="D9" s="6" t="s">
        <v>2</v>
      </c>
      <c r="E9" s="6" t="s">
        <v>6</v>
      </c>
      <c r="F9" s="7">
        <v>2</v>
      </c>
      <c r="G9" s="7">
        <v>38.8</v>
      </c>
      <c r="H9" s="8">
        <f t="shared" si="0"/>
        <v>15.52</v>
      </c>
      <c r="I9" s="7">
        <v>45.5</v>
      </c>
      <c r="J9" s="8">
        <f t="shared" si="1"/>
        <v>27.3</v>
      </c>
      <c r="K9" s="8">
        <f t="shared" si="2"/>
        <v>42.82</v>
      </c>
      <c r="L9" s="7" t="s">
        <v>259</v>
      </c>
      <c r="M9" s="7" t="s">
        <v>259</v>
      </c>
      <c r="N9" s="7" t="s">
        <v>259</v>
      </c>
      <c r="O9" s="7" t="s">
        <v>259</v>
      </c>
      <c r="P9" s="9" t="s">
        <v>262</v>
      </c>
      <c r="Q9" s="10"/>
      <c r="R9" s="10"/>
      <c r="S9" s="10"/>
      <c r="T9" s="10"/>
    </row>
    <row r="10" spans="1:20" ht="19.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0"/>
      <c r="Q10" s="10"/>
      <c r="R10" s="10"/>
      <c r="S10" s="10"/>
      <c r="T10" s="10"/>
    </row>
    <row r="11" spans="1:20" ht="19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0"/>
      <c r="Q11" s="10"/>
      <c r="R11" s="10"/>
      <c r="S11" s="10"/>
      <c r="T11" s="10"/>
    </row>
    <row r="12" spans="1:20" ht="19.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1"/>
      <c r="P12" s="10"/>
      <c r="Q12" s="10"/>
      <c r="R12" s="10"/>
      <c r="S12" s="10"/>
      <c r="T12" s="10"/>
    </row>
    <row r="13" spans="1:20" ht="19.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/>
      <c r="P13" s="10"/>
      <c r="Q13" s="10"/>
      <c r="R13" s="10"/>
      <c r="S13" s="10"/>
      <c r="T13" s="10"/>
    </row>
    <row r="14" spans="1:20" ht="14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1"/>
      <c r="O14" s="11"/>
      <c r="P14" s="10"/>
      <c r="Q14" s="10"/>
      <c r="R14" s="10"/>
      <c r="S14" s="10"/>
      <c r="T14" s="10"/>
    </row>
    <row r="15" spans="1:20" ht="14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  <c r="P15" s="10"/>
      <c r="Q15" s="10"/>
      <c r="R15" s="10"/>
      <c r="S15" s="10"/>
      <c r="T15" s="10"/>
    </row>
    <row r="16" spans="1:20" ht="14.2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1"/>
      <c r="O16" s="11"/>
      <c r="P16" s="10"/>
      <c r="Q16" s="10"/>
      <c r="R16" s="10"/>
      <c r="S16" s="10"/>
      <c r="T16" s="10"/>
    </row>
    <row r="17" spans="1:20" ht="14.2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1"/>
      <c r="N17" s="11"/>
      <c r="O17" s="11"/>
      <c r="P17" s="10"/>
      <c r="Q17" s="10"/>
      <c r="R17" s="10"/>
      <c r="S17" s="10"/>
      <c r="T17" s="10"/>
    </row>
    <row r="18" spans="1:20" ht="14.2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0"/>
      <c r="Q18" s="10"/>
      <c r="R18" s="10"/>
      <c r="S18" s="10"/>
      <c r="T18" s="10"/>
    </row>
    <row r="19" spans="1:20" ht="14.2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1"/>
      <c r="N19" s="11"/>
      <c r="O19" s="11"/>
      <c r="P19" s="10"/>
      <c r="Q19" s="10"/>
      <c r="R19" s="10"/>
      <c r="S19" s="10"/>
      <c r="T19" s="10"/>
    </row>
  </sheetData>
  <mergeCells count="15">
    <mergeCell ref="P2:P3"/>
    <mergeCell ref="A1:P1"/>
    <mergeCell ref="L2:L3"/>
    <mergeCell ref="M2:M3"/>
    <mergeCell ref="N2:N3"/>
    <mergeCell ref="O2:O3"/>
    <mergeCell ref="A2:A3"/>
    <mergeCell ref="B2:B3"/>
    <mergeCell ref="C2:C3"/>
    <mergeCell ref="D2:D3"/>
    <mergeCell ref="K2:K3"/>
    <mergeCell ref="E2:E3"/>
    <mergeCell ref="F2:F3"/>
    <mergeCell ref="G2:H2"/>
    <mergeCell ref="I2:J2"/>
  </mergeCells>
  <printOptions/>
  <pageMargins left="0.2" right="0.2" top="0.63" bottom="0.8" header="0.5" footer="0.5"/>
  <pageSetup horizontalDpi="600" verticalDpi="600" orientation="portrait" paperSize="9" r:id="rId1"/>
  <headerFooter alignWithMargins="0">
    <oddFooter xml:space="preserve">&amp;L抄分人：&amp;C第 &amp;P 页，共 &amp;N 页&amp;R审核人：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43">
      <selection activeCell="S55" sqref="A1:S55"/>
    </sheetView>
  </sheetViews>
  <sheetFormatPr defaultColWidth="9.00390625" defaultRowHeight="14.25"/>
  <cols>
    <col min="1" max="1" width="4.125" style="3" customWidth="1"/>
    <col min="2" max="2" width="5.625" style="0" customWidth="1"/>
    <col min="4" max="4" width="11.75390625" style="0" customWidth="1"/>
    <col min="5" max="5" width="6.125" style="0" customWidth="1"/>
    <col min="6" max="6" width="4.25390625" style="0" customWidth="1"/>
    <col min="7" max="10" width="7.875" style="0" hidden="1" customWidth="1"/>
    <col min="12" max="15" width="8.375" style="3" customWidth="1"/>
    <col min="16" max="16" width="9.00390625" style="3" customWidth="1"/>
  </cols>
  <sheetData>
    <row r="1" spans="1:19" ht="55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0"/>
      <c r="R1" s="10"/>
      <c r="S1" s="10"/>
    </row>
    <row r="2" spans="1:19" ht="21.75" customHeight="1">
      <c r="A2" s="21" t="s">
        <v>241</v>
      </c>
      <c r="B2" s="19" t="s">
        <v>233</v>
      </c>
      <c r="C2" s="14" t="s">
        <v>0</v>
      </c>
      <c r="D2" s="14" t="s">
        <v>238</v>
      </c>
      <c r="E2" s="14" t="s">
        <v>239</v>
      </c>
      <c r="F2" s="14" t="s">
        <v>1</v>
      </c>
      <c r="G2" s="12" t="s">
        <v>240</v>
      </c>
      <c r="H2" s="13"/>
      <c r="I2" s="12" t="s">
        <v>237</v>
      </c>
      <c r="J2" s="13"/>
      <c r="K2" s="14" t="s">
        <v>247</v>
      </c>
      <c r="L2" s="18" t="s">
        <v>248</v>
      </c>
      <c r="M2" s="18" t="s">
        <v>249</v>
      </c>
      <c r="N2" s="18" t="s">
        <v>250</v>
      </c>
      <c r="O2" s="18" t="s">
        <v>251</v>
      </c>
      <c r="P2" s="21" t="s">
        <v>252</v>
      </c>
      <c r="Q2" s="10"/>
      <c r="R2" s="10"/>
      <c r="S2" s="10"/>
    </row>
    <row r="3" spans="1:19" ht="40.5" customHeight="1">
      <c r="A3" s="21"/>
      <c r="B3" s="20"/>
      <c r="C3" s="15"/>
      <c r="D3" s="15"/>
      <c r="E3" s="15"/>
      <c r="F3" s="15"/>
      <c r="G3" s="1" t="s">
        <v>235</v>
      </c>
      <c r="H3" s="2" t="s">
        <v>236</v>
      </c>
      <c r="I3" s="1" t="s">
        <v>235</v>
      </c>
      <c r="J3" s="2" t="s">
        <v>236</v>
      </c>
      <c r="K3" s="15"/>
      <c r="L3" s="14"/>
      <c r="M3" s="14"/>
      <c r="N3" s="14"/>
      <c r="O3" s="14"/>
      <c r="P3" s="21"/>
      <c r="Q3" s="10"/>
      <c r="R3" s="10"/>
      <c r="S3" s="10"/>
    </row>
    <row r="4" spans="1:19" ht="19.5" customHeight="1">
      <c r="A4" s="4">
        <v>1</v>
      </c>
      <c r="B4" s="6" t="s">
        <v>87</v>
      </c>
      <c r="C4" s="6" t="s">
        <v>86</v>
      </c>
      <c r="D4" s="6" t="s">
        <v>2</v>
      </c>
      <c r="E4" s="6" t="s">
        <v>3</v>
      </c>
      <c r="F4" s="7">
        <v>3</v>
      </c>
      <c r="G4" s="7">
        <v>68.3</v>
      </c>
      <c r="H4" s="8">
        <f aca="true" t="shared" si="0" ref="H4:H48">G4*0.4</f>
        <v>27.32</v>
      </c>
      <c r="I4" s="7">
        <v>73.5</v>
      </c>
      <c r="J4" s="8">
        <f aca="true" t="shared" si="1" ref="J4:J48">I4*0.6</f>
        <v>44.1</v>
      </c>
      <c r="K4" s="8">
        <f aca="true" t="shared" si="2" ref="K4:K48">H4+J4</f>
        <v>71.42</v>
      </c>
      <c r="L4" s="7" t="s">
        <v>259</v>
      </c>
      <c r="M4" s="7" t="s">
        <v>259</v>
      </c>
      <c r="N4" s="7" t="s">
        <v>259</v>
      </c>
      <c r="O4" s="7" t="s">
        <v>259</v>
      </c>
      <c r="P4" s="7" t="s">
        <v>262</v>
      </c>
      <c r="Q4" s="10"/>
      <c r="R4" s="10"/>
      <c r="S4" s="10"/>
    </row>
    <row r="5" spans="1:19" ht="19.5" customHeight="1">
      <c r="A5" s="4">
        <v>2</v>
      </c>
      <c r="B5" s="6" t="s">
        <v>91</v>
      </c>
      <c r="C5" s="6" t="s">
        <v>90</v>
      </c>
      <c r="D5" s="6" t="s">
        <v>2</v>
      </c>
      <c r="E5" s="6" t="s">
        <v>3</v>
      </c>
      <c r="F5" s="7">
        <v>3</v>
      </c>
      <c r="G5" s="7">
        <v>59.8</v>
      </c>
      <c r="H5" s="8">
        <f t="shared" si="0"/>
        <v>23.92</v>
      </c>
      <c r="I5" s="7">
        <v>65.5</v>
      </c>
      <c r="J5" s="8">
        <f t="shared" si="1"/>
        <v>39.3</v>
      </c>
      <c r="K5" s="8">
        <f t="shared" si="2"/>
        <v>63.22</v>
      </c>
      <c r="L5" s="7" t="s">
        <v>259</v>
      </c>
      <c r="M5" s="7" t="s">
        <v>259</v>
      </c>
      <c r="N5" s="7" t="s">
        <v>259</v>
      </c>
      <c r="O5" s="7" t="s">
        <v>259</v>
      </c>
      <c r="P5" s="7" t="s">
        <v>262</v>
      </c>
      <c r="Q5" s="10"/>
      <c r="R5" s="10"/>
      <c r="S5" s="10"/>
    </row>
    <row r="6" spans="1:19" ht="19.5" customHeight="1">
      <c r="A6" s="4">
        <v>3</v>
      </c>
      <c r="B6" s="6" t="s">
        <v>30</v>
      </c>
      <c r="C6" s="6" t="s">
        <v>29</v>
      </c>
      <c r="D6" s="6" t="s">
        <v>2</v>
      </c>
      <c r="E6" s="6" t="s">
        <v>3</v>
      </c>
      <c r="F6" s="7">
        <v>2</v>
      </c>
      <c r="G6" s="7">
        <v>57.5</v>
      </c>
      <c r="H6" s="8">
        <f t="shared" si="0"/>
        <v>23</v>
      </c>
      <c r="I6" s="7">
        <v>64.5</v>
      </c>
      <c r="J6" s="8">
        <f t="shared" si="1"/>
        <v>38.699999999999996</v>
      </c>
      <c r="K6" s="8">
        <f t="shared" si="2"/>
        <v>61.699999999999996</v>
      </c>
      <c r="L6" s="7" t="s">
        <v>259</v>
      </c>
      <c r="M6" s="7" t="s">
        <v>259</v>
      </c>
      <c r="N6" s="7" t="s">
        <v>259</v>
      </c>
      <c r="O6" s="7" t="s">
        <v>259</v>
      </c>
      <c r="P6" s="7" t="s">
        <v>262</v>
      </c>
      <c r="Q6" s="10"/>
      <c r="R6" s="10"/>
      <c r="S6" s="10"/>
    </row>
    <row r="7" spans="1:19" ht="19.5" customHeight="1">
      <c r="A7" s="4">
        <v>4</v>
      </c>
      <c r="B7" s="6" t="s">
        <v>113</v>
      </c>
      <c r="C7" s="6" t="s">
        <v>112</v>
      </c>
      <c r="D7" s="6" t="s">
        <v>2</v>
      </c>
      <c r="E7" s="6" t="s">
        <v>3</v>
      </c>
      <c r="F7" s="7">
        <v>5</v>
      </c>
      <c r="G7" s="7">
        <v>60.7</v>
      </c>
      <c r="H7" s="8">
        <f t="shared" si="0"/>
        <v>24.28</v>
      </c>
      <c r="I7" s="7">
        <v>56.5</v>
      </c>
      <c r="J7" s="8">
        <f t="shared" si="1"/>
        <v>33.9</v>
      </c>
      <c r="K7" s="8">
        <f t="shared" si="2"/>
        <v>58.18</v>
      </c>
      <c r="L7" s="7" t="s">
        <v>259</v>
      </c>
      <c r="M7" s="7" t="s">
        <v>259</v>
      </c>
      <c r="N7" s="7" t="s">
        <v>259</v>
      </c>
      <c r="O7" s="7" t="s">
        <v>259</v>
      </c>
      <c r="P7" s="7" t="s">
        <v>262</v>
      </c>
      <c r="Q7" s="10"/>
      <c r="R7" s="10"/>
      <c r="S7" s="10"/>
    </row>
    <row r="8" spans="1:19" ht="19.5" customHeight="1">
      <c r="A8" s="4">
        <v>5</v>
      </c>
      <c r="B8" s="6" t="s">
        <v>62</v>
      </c>
      <c r="C8" s="6" t="s">
        <v>61</v>
      </c>
      <c r="D8" s="6" t="s">
        <v>2</v>
      </c>
      <c r="E8" s="6" t="s">
        <v>3</v>
      </c>
      <c r="F8" s="7">
        <v>2</v>
      </c>
      <c r="G8" s="7">
        <v>52</v>
      </c>
      <c r="H8" s="8">
        <f t="shared" si="0"/>
        <v>20.8</v>
      </c>
      <c r="I8" s="7">
        <v>61.5</v>
      </c>
      <c r="J8" s="8">
        <f t="shared" si="1"/>
        <v>36.9</v>
      </c>
      <c r="K8" s="8">
        <f t="shared" si="2"/>
        <v>57.7</v>
      </c>
      <c r="L8" s="7" t="s">
        <v>259</v>
      </c>
      <c r="M8" s="7" t="s">
        <v>259</v>
      </c>
      <c r="N8" s="7" t="s">
        <v>259</v>
      </c>
      <c r="O8" s="7" t="s">
        <v>259</v>
      </c>
      <c r="P8" s="7" t="s">
        <v>262</v>
      </c>
      <c r="Q8" s="10"/>
      <c r="R8" s="10"/>
      <c r="S8" s="10"/>
    </row>
    <row r="9" spans="1:19" ht="19.5" customHeight="1">
      <c r="A9" s="4">
        <v>6</v>
      </c>
      <c r="B9" s="6" t="s">
        <v>95</v>
      </c>
      <c r="C9" s="6" t="s">
        <v>94</v>
      </c>
      <c r="D9" s="6" t="s">
        <v>2</v>
      </c>
      <c r="E9" s="6" t="s">
        <v>3</v>
      </c>
      <c r="F9" s="7">
        <v>3</v>
      </c>
      <c r="G9" s="7">
        <v>52.2</v>
      </c>
      <c r="H9" s="8">
        <f t="shared" si="0"/>
        <v>20.880000000000003</v>
      </c>
      <c r="I9" s="7">
        <v>61</v>
      </c>
      <c r="J9" s="8">
        <f t="shared" si="1"/>
        <v>36.6</v>
      </c>
      <c r="K9" s="8">
        <f t="shared" si="2"/>
        <v>57.480000000000004</v>
      </c>
      <c r="L9" s="7" t="s">
        <v>259</v>
      </c>
      <c r="M9" s="7" t="s">
        <v>259</v>
      </c>
      <c r="N9" s="7" t="s">
        <v>259</v>
      </c>
      <c r="O9" s="7" t="s">
        <v>259</v>
      </c>
      <c r="P9" s="7" t="s">
        <v>262</v>
      </c>
      <c r="Q9" s="10"/>
      <c r="R9" s="10"/>
      <c r="S9" s="10"/>
    </row>
    <row r="10" spans="1:19" ht="19.5" customHeight="1">
      <c r="A10" s="4">
        <v>7</v>
      </c>
      <c r="B10" s="6" t="s">
        <v>178</v>
      </c>
      <c r="C10" s="6" t="s">
        <v>177</v>
      </c>
      <c r="D10" s="6" t="s">
        <v>2</v>
      </c>
      <c r="E10" s="6" t="s">
        <v>3</v>
      </c>
      <c r="F10" s="7">
        <v>6</v>
      </c>
      <c r="G10" s="7">
        <v>51</v>
      </c>
      <c r="H10" s="7">
        <f t="shared" si="0"/>
        <v>20.400000000000002</v>
      </c>
      <c r="I10" s="7">
        <v>61</v>
      </c>
      <c r="J10" s="7">
        <f t="shared" si="1"/>
        <v>36.6</v>
      </c>
      <c r="K10" s="7">
        <f t="shared" si="2"/>
        <v>57</v>
      </c>
      <c r="L10" s="7" t="s">
        <v>259</v>
      </c>
      <c r="M10" s="7" t="s">
        <v>259</v>
      </c>
      <c r="N10" s="7" t="s">
        <v>259</v>
      </c>
      <c r="O10" s="7" t="s">
        <v>259</v>
      </c>
      <c r="P10" s="7" t="s">
        <v>262</v>
      </c>
      <c r="Q10" s="10"/>
      <c r="R10" s="10"/>
      <c r="S10" s="10"/>
    </row>
    <row r="11" spans="1:19" ht="19.5" customHeight="1">
      <c r="A11" s="4">
        <v>8</v>
      </c>
      <c r="B11" s="6" t="s">
        <v>136</v>
      </c>
      <c r="C11" s="6" t="s">
        <v>135</v>
      </c>
      <c r="D11" s="6" t="s">
        <v>2</v>
      </c>
      <c r="E11" s="6" t="s">
        <v>3</v>
      </c>
      <c r="F11" s="7">
        <v>5</v>
      </c>
      <c r="G11" s="7">
        <v>58.8</v>
      </c>
      <c r="H11" s="8">
        <f t="shared" si="0"/>
        <v>23.52</v>
      </c>
      <c r="I11" s="7">
        <v>55.5</v>
      </c>
      <c r="J11" s="8">
        <f t="shared" si="1"/>
        <v>33.3</v>
      </c>
      <c r="K11" s="8">
        <f t="shared" si="2"/>
        <v>56.81999999999999</v>
      </c>
      <c r="L11" s="7" t="s">
        <v>259</v>
      </c>
      <c r="M11" s="7" t="s">
        <v>259</v>
      </c>
      <c r="N11" s="7" t="s">
        <v>259</v>
      </c>
      <c r="O11" s="7" t="s">
        <v>259</v>
      </c>
      <c r="P11" s="7" t="s">
        <v>262</v>
      </c>
      <c r="Q11" s="10"/>
      <c r="R11" s="10"/>
      <c r="S11" s="10"/>
    </row>
    <row r="12" spans="1:19" ht="19.5" customHeight="1">
      <c r="A12" s="4">
        <v>10</v>
      </c>
      <c r="B12" s="6" t="s">
        <v>26</v>
      </c>
      <c r="C12" s="6" t="s">
        <v>25</v>
      </c>
      <c r="D12" s="6" t="s">
        <v>2</v>
      </c>
      <c r="E12" s="6" t="s">
        <v>3</v>
      </c>
      <c r="F12" s="7">
        <v>1</v>
      </c>
      <c r="G12" s="7">
        <v>54.7</v>
      </c>
      <c r="H12" s="8">
        <f t="shared" si="0"/>
        <v>21.880000000000003</v>
      </c>
      <c r="I12" s="7">
        <v>56</v>
      </c>
      <c r="J12" s="8">
        <f t="shared" si="1"/>
        <v>33.6</v>
      </c>
      <c r="K12" s="8">
        <f t="shared" si="2"/>
        <v>55.480000000000004</v>
      </c>
      <c r="L12" s="7" t="s">
        <v>259</v>
      </c>
      <c r="M12" s="7" t="s">
        <v>259</v>
      </c>
      <c r="N12" s="7" t="s">
        <v>259</v>
      </c>
      <c r="O12" s="7" t="s">
        <v>259</v>
      </c>
      <c r="P12" s="7" t="s">
        <v>262</v>
      </c>
      <c r="Q12" s="10"/>
      <c r="R12" s="10"/>
      <c r="S12" s="10"/>
    </row>
    <row r="13" spans="1:19" ht="19.5" customHeight="1">
      <c r="A13" s="4">
        <v>11</v>
      </c>
      <c r="B13" s="6" t="s">
        <v>184</v>
      </c>
      <c r="C13" s="6" t="s">
        <v>183</v>
      </c>
      <c r="D13" s="6" t="s">
        <v>2</v>
      </c>
      <c r="E13" s="6" t="s">
        <v>3</v>
      </c>
      <c r="F13" s="7">
        <v>7</v>
      </c>
      <c r="G13" s="7">
        <v>49.3</v>
      </c>
      <c r="H13" s="7">
        <f t="shared" si="0"/>
        <v>19.72</v>
      </c>
      <c r="I13" s="7">
        <v>59.5</v>
      </c>
      <c r="J13" s="7">
        <f t="shared" si="1"/>
        <v>35.699999999999996</v>
      </c>
      <c r="K13" s="7">
        <f t="shared" si="2"/>
        <v>55.419999999999995</v>
      </c>
      <c r="L13" s="7" t="s">
        <v>259</v>
      </c>
      <c r="M13" s="7" t="s">
        <v>259</v>
      </c>
      <c r="N13" s="7" t="s">
        <v>259</v>
      </c>
      <c r="O13" s="7" t="s">
        <v>259</v>
      </c>
      <c r="P13" s="7" t="s">
        <v>262</v>
      </c>
      <c r="Q13" s="10"/>
      <c r="R13" s="10"/>
      <c r="S13" s="10"/>
    </row>
    <row r="14" spans="1:19" ht="19.5" customHeight="1">
      <c r="A14" s="4">
        <v>12</v>
      </c>
      <c r="B14" s="6" t="s">
        <v>53</v>
      </c>
      <c r="C14" s="6" t="s">
        <v>52</v>
      </c>
      <c r="D14" s="6" t="s">
        <v>2</v>
      </c>
      <c r="E14" s="6" t="s">
        <v>3</v>
      </c>
      <c r="F14" s="7">
        <v>1</v>
      </c>
      <c r="G14" s="7">
        <v>55.7</v>
      </c>
      <c r="H14" s="8">
        <f t="shared" si="0"/>
        <v>22.28</v>
      </c>
      <c r="I14" s="7">
        <v>55</v>
      </c>
      <c r="J14" s="8">
        <f t="shared" si="1"/>
        <v>33</v>
      </c>
      <c r="K14" s="8">
        <f t="shared" si="2"/>
        <v>55.28</v>
      </c>
      <c r="L14" s="7" t="s">
        <v>259</v>
      </c>
      <c r="M14" s="7" t="s">
        <v>259</v>
      </c>
      <c r="N14" s="7" t="s">
        <v>259</v>
      </c>
      <c r="O14" s="7" t="s">
        <v>259</v>
      </c>
      <c r="P14" s="7" t="s">
        <v>262</v>
      </c>
      <c r="Q14" s="10"/>
      <c r="R14" s="10"/>
      <c r="S14" s="10"/>
    </row>
    <row r="15" spans="1:19" ht="19.5" customHeight="1">
      <c r="A15" s="4">
        <v>13</v>
      </c>
      <c r="B15" s="6" t="s">
        <v>34</v>
      </c>
      <c r="C15" s="6" t="s">
        <v>33</v>
      </c>
      <c r="D15" s="6" t="s">
        <v>2</v>
      </c>
      <c r="E15" s="6" t="s">
        <v>3</v>
      </c>
      <c r="F15" s="7">
        <v>2</v>
      </c>
      <c r="G15" s="7">
        <v>51.8</v>
      </c>
      <c r="H15" s="8">
        <f t="shared" si="0"/>
        <v>20.72</v>
      </c>
      <c r="I15" s="7">
        <v>57.5</v>
      </c>
      <c r="J15" s="8">
        <f t="shared" si="1"/>
        <v>34.5</v>
      </c>
      <c r="K15" s="8">
        <f t="shared" si="2"/>
        <v>55.22</v>
      </c>
      <c r="L15" s="7" t="s">
        <v>259</v>
      </c>
      <c r="M15" s="7" t="s">
        <v>259</v>
      </c>
      <c r="N15" s="7" t="s">
        <v>259</v>
      </c>
      <c r="O15" s="7" t="s">
        <v>259</v>
      </c>
      <c r="P15" s="7" t="s">
        <v>262</v>
      </c>
      <c r="Q15" s="10"/>
      <c r="R15" s="10"/>
      <c r="S15" s="10"/>
    </row>
    <row r="16" spans="1:19" ht="19.5" customHeight="1">
      <c r="A16" s="4">
        <v>16</v>
      </c>
      <c r="B16" s="6" t="s">
        <v>105</v>
      </c>
      <c r="C16" s="6" t="s">
        <v>104</v>
      </c>
      <c r="D16" s="6" t="s">
        <v>2</v>
      </c>
      <c r="E16" s="6" t="s">
        <v>3</v>
      </c>
      <c r="F16" s="7">
        <v>4</v>
      </c>
      <c r="G16" s="7">
        <v>58.3</v>
      </c>
      <c r="H16" s="8">
        <f t="shared" si="0"/>
        <v>23.32</v>
      </c>
      <c r="I16" s="7">
        <v>51.5</v>
      </c>
      <c r="J16" s="8">
        <f t="shared" si="1"/>
        <v>30.9</v>
      </c>
      <c r="K16" s="8">
        <f t="shared" si="2"/>
        <v>54.22</v>
      </c>
      <c r="L16" s="7" t="s">
        <v>259</v>
      </c>
      <c r="M16" s="7" t="s">
        <v>259</v>
      </c>
      <c r="N16" s="7" t="s">
        <v>259</v>
      </c>
      <c r="O16" s="7" t="s">
        <v>259</v>
      </c>
      <c r="P16" s="7" t="s">
        <v>262</v>
      </c>
      <c r="Q16" s="10"/>
      <c r="R16" s="10"/>
      <c r="S16" s="10"/>
    </row>
    <row r="17" spans="1:19" ht="19.5" customHeight="1">
      <c r="A17" s="4">
        <v>18</v>
      </c>
      <c r="B17" s="6" t="s">
        <v>154</v>
      </c>
      <c r="C17" s="6" t="s">
        <v>153</v>
      </c>
      <c r="D17" s="6" t="s">
        <v>2</v>
      </c>
      <c r="E17" s="6" t="s">
        <v>3</v>
      </c>
      <c r="F17" s="7">
        <v>8</v>
      </c>
      <c r="G17" s="7">
        <v>47.3</v>
      </c>
      <c r="H17" s="7">
        <f t="shared" si="0"/>
        <v>18.919999999999998</v>
      </c>
      <c r="I17" s="7">
        <v>58</v>
      </c>
      <c r="J17" s="7">
        <f t="shared" si="1"/>
        <v>34.8</v>
      </c>
      <c r="K17" s="7">
        <f t="shared" si="2"/>
        <v>53.72</v>
      </c>
      <c r="L17" s="7" t="s">
        <v>259</v>
      </c>
      <c r="M17" s="7" t="s">
        <v>259</v>
      </c>
      <c r="N17" s="7" t="s">
        <v>259</v>
      </c>
      <c r="O17" s="7" t="s">
        <v>259</v>
      </c>
      <c r="P17" s="7" t="s">
        <v>262</v>
      </c>
      <c r="Q17" s="10"/>
      <c r="R17" s="10"/>
      <c r="S17" s="10"/>
    </row>
    <row r="18" spans="1:19" ht="19.5" customHeight="1">
      <c r="A18" s="4">
        <v>19</v>
      </c>
      <c r="B18" s="6" t="s">
        <v>160</v>
      </c>
      <c r="C18" s="6" t="s">
        <v>159</v>
      </c>
      <c r="D18" s="6" t="s">
        <v>2</v>
      </c>
      <c r="E18" s="6" t="s">
        <v>3</v>
      </c>
      <c r="F18" s="7">
        <v>6</v>
      </c>
      <c r="G18" s="7">
        <v>57.5</v>
      </c>
      <c r="H18" s="7">
        <f t="shared" si="0"/>
        <v>23</v>
      </c>
      <c r="I18" s="7">
        <v>51</v>
      </c>
      <c r="J18" s="7">
        <f t="shared" si="1"/>
        <v>30.599999999999998</v>
      </c>
      <c r="K18" s="7">
        <f t="shared" si="2"/>
        <v>53.599999999999994</v>
      </c>
      <c r="L18" s="7" t="s">
        <v>259</v>
      </c>
      <c r="M18" s="7" t="s">
        <v>259</v>
      </c>
      <c r="N18" s="7" t="s">
        <v>259</v>
      </c>
      <c r="O18" s="7" t="s">
        <v>259</v>
      </c>
      <c r="P18" s="7" t="s">
        <v>262</v>
      </c>
      <c r="Q18" s="10"/>
      <c r="R18" s="10"/>
      <c r="S18" s="10"/>
    </row>
    <row r="19" spans="1:19" ht="19.5" customHeight="1">
      <c r="A19" s="4">
        <v>20</v>
      </c>
      <c r="B19" s="6" t="s">
        <v>164</v>
      </c>
      <c r="C19" s="6" t="s">
        <v>163</v>
      </c>
      <c r="D19" s="6" t="s">
        <v>2</v>
      </c>
      <c r="E19" s="6" t="s">
        <v>3</v>
      </c>
      <c r="F19" s="7">
        <v>6</v>
      </c>
      <c r="G19" s="7">
        <v>53</v>
      </c>
      <c r="H19" s="7">
        <f t="shared" si="0"/>
        <v>21.200000000000003</v>
      </c>
      <c r="I19" s="7">
        <v>53.5</v>
      </c>
      <c r="J19" s="7">
        <f t="shared" si="1"/>
        <v>32.1</v>
      </c>
      <c r="K19" s="7">
        <f t="shared" si="2"/>
        <v>53.300000000000004</v>
      </c>
      <c r="L19" s="7" t="s">
        <v>259</v>
      </c>
      <c r="M19" s="7" t="s">
        <v>259</v>
      </c>
      <c r="N19" s="7" t="s">
        <v>259</v>
      </c>
      <c r="O19" s="7" t="s">
        <v>259</v>
      </c>
      <c r="P19" s="7" t="s">
        <v>262</v>
      </c>
      <c r="Q19" s="10"/>
      <c r="R19" s="10"/>
      <c r="S19" s="10"/>
    </row>
    <row r="20" spans="1:19" ht="19.5" customHeight="1">
      <c r="A20" s="4">
        <v>23</v>
      </c>
      <c r="B20" s="6" t="s">
        <v>101</v>
      </c>
      <c r="C20" s="6" t="s">
        <v>100</v>
      </c>
      <c r="D20" s="6" t="s">
        <v>2</v>
      </c>
      <c r="E20" s="6" t="s">
        <v>3</v>
      </c>
      <c r="F20" s="7">
        <v>3</v>
      </c>
      <c r="G20" s="7">
        <v>49.7</v>
      </c>
      <c r="H20" s="8">
        <f t="shared" si="0"/>
        <v>19.880000000000003</v>
      </c>
      <c r="I20" s="7">
        <v>54.5</v>
      </c>
      <c r="J20" s="8">
        <f t="shared" si="1"/>
        <v>32.699999999999996</v>
      </c>
      <c r="K20" s="8">
        <f t="shared" si="2"/>
        <v>52.58</v>
      </c>
      <c r="L20" s="7" t="s">
        <v>259</v>
      </c>
      <c r="M20" s="7" t="s">
        <v>259</v>
      </c>
      <c r="N20" s="7" t="s">
        <v>259</v>
      </c>
      <c r="O20" s="7" t="s">
        <v>259</v>
      </c>
      <c r="P20" s="7" t="s">
        <v>262</v>
      </c>
      <c r="Q20" s="10"/>
      <c r="R20" s="10"/>
      <c r="S20" s="10"/>
    </row>
    <row r="21" spans="1:19" ht="19.5" customHeight="1">
      <c r="A21" s="4">
        <v>25</v>
      </c>
      <c r="B21" s="6" t="s">
        <v>228</v>
      </c>
      <c r="C21" s="6" t="s">
        <v>227</v>
      </c>
      <c r="D21" s="6" t="s">
        <v>2</v>
      </c>
      <c r="E21" s="6" t="s">
        <v>3</v>
      </c>
      <c r="F21" s="7">
        <v>9</v>
      </c>
      <c r="G21" s="7">
        <v>54.2</v>
      </c>
      <c r="H21" s="7">
        <f t="shared" si="0"/>
        <v>21.680000000000003</v>
      </c>
      <c r="I21" s="7">
        <v>50.5</v>
      </c>
      <c r="J21" s="7">
        <f t="shared" si="1"/>
        <v>30.299999999999997</v>
      </c>
      <c r="K21" s="7">
        <f t="shared" si="2"/>
        <v>51.980000000000004</v>
      </c>
      <c r="L21" s="7" t="s">
        <v>259</v>
      </c>
      <c r="M21" s="7" t="s">
        <v>259</v>
      </c>
      <c r="N21" s="7" t="s">
        <v>259</v>
      </c>
      <c r="O21" s="7" t="s">
        <v>259</v>
      </c>
      <c r="P21" s="7" t="s">
        <v>262</v>
      </c>
      <c r="Q21" s="10"/>
      <c r="R21" s="10"/>
      <c r="S21" s="10"/>
    </row>
    <row r="22" spans="1:19" ht="19.5" customHeight="1">
      <c r="A22" s="4">
        <v>26</v>
      </c>
      <c r="B22" s="6" t="s">
        <v>142</v>
      </c>
      <c r="C22" s="6" t="s">
        <v>141</v>
      </c>
      <c r="D22" s="6" t="s">
        <v>2</v>
      </c>
      <c r="E22" s="6" t="s">
        <v>3</v>
      </c>
      <c r="F22" s="7">
        <v>6</v>
      </c>
      <c r="G22" s="7">
        <v>49.3</v>
      </c>
      <c r="H22" s="7">
        <f t="shared" si="0"/>
        <v>19.72</v>
      </c>
      <c r="I22" s="7">
        <v>53.5</v>
      </c>
      <c r="J22" s="7">
        <f t="shared" si="1"/>
        <v>32.1</v>
      </c>
      <c r="K22" s="7">
        <f t="shared" si="2"/>
        <v>51.82</v>
      </c>
      <c r="L22" s="7" t="s">
        <v>259</v>
      </c>
      <c r="M22" s="7" t="s">
        <v>259</v>
      </c>
      <c r="N22" s="7" t="s">
        <v>259</v>
      </c>
      <c r="O22" s="7" t="s">
        <v>259</v>
      </c>
      <c r="P22" s="7" t="s">
        <v>262</v>
      </c>
      <c r="Q22" s="10"/>
      <c r="R22" s="10"/>
      <c r="S22" s="10"/>
    </row>
    <row r="23" spans="1:19" ht="19.5" customHeight="1">
      <c r="A23" s="4">
        <v>27</v>
      </c>
      <c r="B23" s="6" t="s">
        <v>55</v>
      </c>
      <c r="C23" s="6" t="s">
        <v>54</v>
      </c>
      <c r="D23" s="6" t="s">
        <v>2</v>
      </c>
      <c r="E23" s="6" t="s">
        <v>3</v>
      </c>
      <c r="F23" s="7">
        <v>2</v>
      </c>
      <c r="G23" s="7">
        <v>49.2</v>
      </c>
      <c r="H23" s="8">
        <f t="shared" si="0"/>
        <v>19.680000000000003</v>
      </c>
      <c r="I23" s="7">
        <v>53.5</v>
      </c>
      <c r="J23" s="8">
        <f t="shared" si="1"/>
        <v>32.1</v>
      </c>
      <c r="K23" s="8">
        <f t="shared" si="2"/>
        <v>51.78</v>
      </c>
      <c r="L23" s="7" t="s">
        <v>259</v>
      </c>
      <c r="M23" s="7" t="s">
        <v>259</v>
      </c>
      <c r="N23" s="7" t="s">
        <v>259</v>
      </c>
      <c r="O23" s="7" t="s">
        <v>259</v>
      </c>
      <c r="P23" s="7" t="s">
        <v>262</v>
      </c>
      <c r="Q23" s="10"/>
      <c r="R23" s="10"/>
      <c r="S23" s="10"/>
    </row>
    <row r="24" spans="1:19" ht="19.5" customHeight="1">
      <c r="A24" s="4">
        <v>28</v>
      </c>
      <c r="B24" s="6" t="s">
        <v>140</v>
      </c>
      <c r="C24" s="6" t="s">
        <v>139</v>
      </c>
      <c r="D24" s="6" t="s">
        <v>2</v>
      </c>
      <c r="E24" s="6" t="s">
        <v>3</v>
      </c>
      <c r="F24" s="7">
        <v>5</v>
      </c>
      <c r="G24" s="7">
        <v>46.8</v>
      </c>
      <c r="H24" s="8">
        <f t="shared" si="0"/>
        <v>18.72</v>
      </c>
      <c r="I24" s="7">
        <v>55</v>
      </c>
      <c r="J24" s="8">
        <f t="shared" si="1"/>
        <v>33</v>
      </c>
      <c r="K24" s="8">
        <f t="shared" si="2"/>
        <v>51.72</v>
      </c>
      <c r="L24" s="7" t="s">
        <v>259</v>
      </c>
      <c r="M24" s="7" t="s">
        <v>259</v>
      </c>
      <c r="N24" s="7" t="s">
        <v>259</v>
      </c>
      <c r="O24" s="7" t="s">
        <v>259</v>
      </c>
      <c r="P24" s="7" t="s">
        <v>262</v>
      </c>
      <c r="Q24" s="10"/>
      <c r="R24" s="10"/>
      <c r="S24" s="10"/>
    </row>
    <row r="25" spans="1:19" ht="19.5" customHeight="1">
      <c r="A25" s="4">
        <v>29</v>
      </c>
      <c r="B25" s="6" t="s">
        <v>232</v>
      </c>
      <c r="C25" s="6" t="s">
        <v>231</v>
      </c>
      <c r="D25" s="6" t="s">
        <v>2</v>
      </c>
      <c r="E25" s="6" t="s">
        <v>3</v>
      </c>
      <c r="F25" s="7">
        <v>9</v>
      </c>
      <c r="G25" s="7">
        <v>49.5</v>
      </c>
      <c r="H25" s="7">
        <f t="shared" si="0"/>
        <v>19.8</v>
      </c>
      <c r="I25" s="7">
        <v>52.5</v>
      </c>
      <c r="J25" s="7">
        <f t="shared" si="1"/>
        <v>31.5</v>
      </c>
      <c r="K25" s="7">
        <f t="shared" si="2"/>
        <v>51.3</v>
      </c>
      <c r="L25" s="7" t="s">
        <v>259</v>
      </c>
      <c r="M25" s="7" t="s">
        <v>259</v>
      </c>
      <c r="N25" s="7" t="s">
        <v>259</v>
      </c>
      <c r="O25" s="7" t="s">
        <v>259</v>
      </c>
      <c r="P25" s="7" t="s">
        <v>262</v>
      </c>
      <c r="Q25" s="10"/>
      <c r="R25" s="10"/>
      <c r="S25" s="10"/>
    </row>
    <row r="26" spans="1:19" ht="19.5" customHeight="1">
      <c r="A26" s="4">
        <v>30</v>
      </c>
      <c r="B26" s="6" t="s">
        <v>103</v>
      </c>
      <c r="C26" s="6" t="s">
        <v>102</v>
      </c>
      <c r="D26" s="6" t="s">
        <v>2</v>
      </c>
      <c r="E26" s="6" t="s">
        <v>3</v>
      </c>
      <c r="F26" s="7">
        <v>3</v>
      </c>
      <c r="G26" s="7">
        <v>41.2</v>
      </c>
      <c r="H26" s="8">
        <f t="shared" si="0"/>
        <v>16.48</v>
      </c>
      <c r="I26" s="7">
        <v>57.5</v>
      </c>
      <c r="J26" s="8">
        <f t="shared" si="1"/>
        <v>34.5</v>
      </c>
      <c r="K26" s="8">
        <f t="shared" si="2"/>
        <v>50.980000000000004</v>
      </c>
      <c r="L26" s="7" t="s">
        <v>259</v>
      </c>
      <c r="M26" s="7" t="s">
        <v>259</v>
      </c>
      <c r="N26" s="7" t="s">
        <v>259</v>
      </c>
      <c r="O26" s="7" t="s">
        <v>259</v>
      </c>
      <c r="P26" s="7" t="s">
        <v>262</v>
      </c>
      <c r="Q26" s="10"/>
      <c r="R26" s="10"/>
      <c r="S26" s="10"/>
    </row>
    <row r="27" spans="1:19" ht="19.5" customHeight="1">
      <c r="A27" s="4">
        <v>32</v>
      </c>
      <c r="B27" s="6" t="s">
        <v>57</v>
      </c>
      <c r="C27" s="6" t="s">
        <v>56</v>
      </c>
      <c r="D27" s="6" t="s">
        <v>2</v>
      </c>
      <c r="E27" s="6" t="s">
        <v>3</v>
      </c>
      <c r="F27" s="7">
        <v>2</v>
      </c>
      <c r="G27" s="7">
        <v>42.7</v>
      </c>
      <c r="H27" s="8">
        <f t="shared" si="0"/>
        <v>17.080000000000002</v>
      </c>
      <c r="I27" s="7">
        <v>56</v>
      </c>
      <c r="J27" s="8">
        <f t="shared" si="1"/>
        <v>33.6</v>
      </c>
      <c r="K27" s="8">
        <f t="shared" si="2"/>
        <v>50.68000000000001</v>
      </c>
      <c r="L27" s="7" t="s">
        <v>259</v>
      </c>
      <c r="M27" s="7" t="s">
        <v>259</v>
      </c>
      <c r="N27" s="7" t="s">
        <v>259</v>
      </c>
      <c r="O27" s="7" t="s">
        <v>259</v>
      </c>
      <c r="P27" s="7" t="s">
        <v>262</v>
      </c>
      <c r="Q27" s="10"/>
      <c r="R27" s="10"/>
      <c r="S27" s="10"/>
    </row>
    <row r="28" spans="1:19" ht="19.5" customHeight="1">
      <c r="A28" s="4">
        <v>33</v>
      </c>
      <c r="B28" s="6" t="s">
        <v>226</v>
      </c>
      <c r="C28" s="6" t="s">
        <v>225</v>
      </c>
      <c r="D28" s="6" t="s">
        <v>2</v>
      </c>
      <c r="E28" s="6" t="s">
        <v>3</v>
      </c>
      <c r="F28" s="7">
        <v>9</v>
      </c>
      <c r="G28" s="7">
        <v>49.7</v>
      </c>
      <c r="H28" s="7">
        <f t="shared" si="0"/>
        <v>19.880000000000003</v>
      </c>
      <c r="I28" s="7">
        <v>50.5</v>
      </c>
      <c r="J28" s="7">
        <f t="shared" si="1"/>
        <v>30.299999999999997</v>
      </c>
      <c r="K28" s="7">
        <f t="shared" si="2"/>
        <v>50.18</v>
      </c>
      <c r="L28" s="7" t="s">
        <v>259</v>
      </c>
      <c r="M28" s="7" t="s">
        <v>259</v>
      </c>
      <c r="N28" s="7" t="s">
        <v>259</v>
      </c>
      <c r="O28" s="7" t="s">
        <v>259</v>
      </c>
      <c r="P28" s="7" t="s">
        <v>262</v>
      </c>
      <c r="Q28" s="10"/>
      <c r="R28" s="10"/>
      <c r="S28" s="10"/>
    </row>
    <row r="29" spans="1:19" ht="19.5" customHeight="1">
      <c r="A29" s="4">
        <v>34</v>
      </c>
      <c r="B29" s="6" t="s">
        <v>17</v>
      </c>
      <c r="C29" s="6" t="s">
        <v>16</v>
      </c>
      <c r="D29" s="6" t="s">
        <v>2</v>
      </c>
      <c r="E29" s="6" t="s">
        <v>3</v>
      </c>
      <c r="F29" s="7">
        <v>1</v>
      </c>
      <c r="G29" s="7">
        <v>47.8</v>
      </c>
      <c r="H29" s="8">
        <f t="shared" si="0"/>
        <v>19.12</v>
      </c>
      <c r="I29" s="7">
        <v>51.5</v>
      </c>
      <c r="J29" s="8">
        <f t="shared" si="1"/>
        <v>30.9</v>
      </c>
      <c r="K29" s="8">
        <f t="shared" si="2"/>
        <v>50.019999999999996</v>
      </c>
      <c r="L29" s="7" t="s">
        <v>259</v>
      </c>
      <c r="M29" s="7" t="s">
        <v>259</v>
      </c>
      <c r="N29" s="7" t="s">
        <v>259</v>
      </c>
      <c r="O29" s="7" t="s">
        <v>259</v>
      </c>
      <c r="P29" s="7" t="s">
        <v>262</v>
      </c>
      <c r="Q29" s="10"/>
      <c r="R29" s="10"/>
      <c r="S29" s="10"/>
    </row>
    <row r="30" spans="1:19" ht="19.5" customHeight="1">
      <c r="A30" s="4">
        <v>35</v>
      </c>
      <c r="B30" s="6" t="s">
        <v>123</v>
      </c>
      <c r="C30" s="6" t="s">
        <v>122</v>
      </c>
      <c r="D30" s="6" t="s">
        <v>2</v>
      </c>
      <c r="E30" s="6" t="s">
        <v>3</v>
      </c>
      <c r="F30" s="7">
        <v>6</v>
      </c>
      <c r="G30" s="7">
        <v>46</v>
      </c>
      <c r="H30" s="7">
        <f t="shared" si="0"/>
        <v>18.400000000000002</v>
      </c>
      <c r="I30" s="7">
        <v>52.5</v>
      </c>
      <c r="J30" s="7">
        <f t="shared" si="1"/>
        <v>31.5</v>
      </c>
      <c r="K30" s="7">
        <f t="shared" si="2"/>
        <v>49.900000000000006</v>
      </c>
      <c r="L30" s="7" t="s">
        <v>259</v>
      </c>
      <c r="M30" s="7" t="s">
        <v>259</v>
      </c>
      <c r="N30" s="7" t="s">
        <v>259</v>
      </c>
      <c r="O30" s="7" t="s">
        <v>259</v>
      </c>
      <c r="P30" s="7" t="s">
        <v>262</v>
      </c>
      <c r="Q30" s="10" t="s">
        <v>264</v>
      </c>
      <c r="R30" s="10"/>
      <c r="S30" s="10"/>
    </row>
    <row r="31" spans="1:19" ht="19.5" customHeight="1">
      <c r="A31" s="4">
        <v>40</v>
      </c>
      <c r="B31" s="6" t="s">
        <v>10</v>
      </c>
      <c r="C31" s="6" t="s">
        <v>9</v>
      </c>
      <c r="D31" s="6" t="s">
        <v>2</v>
      </c>
      <c r="E31" s="6" t="s">
        <v>3</v>
      </c>
      <c r="F31" s="7">
        <v>1</v>
      </c>
      <c r="G31" s="7">
        <v>42.2</v>
      </c>
      <c r="H31" s="8">
        <f t="shared" si="0"/>
        <v>16.880000000000003</v>
      </c>
      <c r="I31" s="7">
        <v>53</v>
      </c>
      <c r="J31" s="8">
        <f t="shared" si="1"/>
        <v>31.799999999999997</v>
      </c>
      <c r="K31" s="8">
        <f t="shared" si="2"/>
        <v>48.68</v>
      </c>
      <c r="L31" s="7" t="s">
        <v>259</v>
      </c>
      <c r="M31" s="7" t="s">
        <v>259</v>
      </c>
      <c r="N31" s="7" t="s">
        <v>259</v>
      </c>
      <c r="O31" s="7" t="s">
        <v>259</v>
      </c>
      <c r="P31" s="7" t="s">
        <v>262</v>
      </c>
      <c r="Q31" s="10"/>
      <c r="R31" s="10"/>
      <c r="S31" s="10"/>
    </row>
    <row r="32" spans="1:19" ht="19.5" customHeight="1">
      <c r="A32" s="4">
        <v>41</v>
      </c>
      <c r="B32" s="6" t="s">
        <v>188</v>
      </c>
      <c r="C32" s="6" t="s">
        <v>187</v>
      </c>
      <c r="D32" s="6" t="s">
        <v>2</v>
      </c>
      <c r="E32" s="6" t="s">
        <v>3</v>
      </c>
      <c r="F32" s="7">
        <v>7</v>
      </c>
      <c r="G32" s="7">
        <v>44.3</v>
      </c>
      <c r="H32" s="7">
        <f t="shared" si="0"/>
        <v>17.72</v>
      </c>
      <c r="I32" s="7">
        <v>51.5</v>
      </c>
      <c r="J32" s="7">
        <f t="shared" si="1"/>
        <v>30.9</v>
      </c>
      <c r="K32" s="7">
        <f t="shared" si="2"/>
        <v>48.62</v>
      </c>
      <c r="L32" s="7" t="s">
        <v>259</v>
      </c>
      <c r="M32" s="7" t="s">
        <v>259</v>
      </c>
      <c r="N32" s="7" t="s">
        <v>259</v>
      </c>
      <c r="O32" s="7" t="s">
        <v>259</v>
      </c>
      <c r="P32" s="7" t="s">
        <v>262</v>
      </c>
      <c r="Q32" s="10"/>
      <c r="R32" s="10"/>
      <c r="S32" s="10"/>
    </row>
    <row r="33" spans="1:19" ht="19.5" customHeight="1">
      <c r="A33" s="4">
        <v>44</v>
      </c>
      <c r="B33" s="6" t="s">
        <v>216</v>
      </c>
      <c r="C33" s="6" t="s">
        <v>215</v>
      </c>
      <c r="D33" s="6" t="s">
        <v>2</v>
      </c>
      <c r="E33" s="6" t="s">
        <v>3</v>
      </c>
      <c r="F33" s="7">
        <v>7</v>
      </c>
      <c r="G33" s="7">
        <v>37.5</v>
      </c>
      <c r="H33" s="7">
        <f t="shared" si="0"/>
        <v>15</v>
      </c>
      <c r="I33" s="7">
        <v>55.5</v>
      </c>
      <c r="J33" s="7">
        <f t="shared" si="1"/>
        <v>33.3</v>
      </c>
      <c r="K33" s="7">
        <f t="shared" si="2"/>
        <v>48.3</v>
      </c>
      <c r="L33" s="7" t="s">
        <v>259</v>
      </c>
      <c r="M33" s="7" t="s">
        <v>259</v>
      </c>
      <c r="N33" s="7" t="s">
        <v>259</v>
      </c>
      <c r="O33" s="7" t="s">
        <v>259</v>
      </c>
      <c r="P33" s="7" t="s">
        <v>262</v>
      </c>
      <c r="Q33" s="10"/>
      <c r="R33" s="10"/>
      <c r="S33" s="10"/>
    </row>
    <row r="34" spans="1:19" ht="19.5" customHeight="1">
      <c r="A34" s="4">
        <v>9</v>
      </c>
      <c r="B34" s="6" t="s">
        <v>12</v>
      </c>
      <c r="C34" s="6" t="s">
        <v>11</v>
      </c>
      <c r="D34" s="6" t="s">
        <v>2</v>
      </c>
      <c r="E34" s="6" t="s">
        <v>3</v>
      </c>
      <c r="F34" s="7">
        <v>1</v>
      </c>
      <c r="G34" s="7">
        <v>50.8</v>
      </c>
      <c r="H34" s="8">
        <f t="shared" si="0"/>
        <v>20.32</v>
      </c>
      <c r="I34" s="7">
        <v>59</v>
      </c>
      <c r="J34" s="8">
        <f t="shared" si="1"/>
        <v>35.4</v>
      </c>
      <c r="K34" s="8">
        <f t="shared" si="2"/>
        <v>55.72</v>
      </c>
      <c r="L34" s="7" t="s">
        <v>258</v>
      </c>
      <c r="M34" s="7" t="s">
        <v>258</v>
      </c>
      <c r="N34" s="7" t="s">
        <v>258</v>
      </c>
      <c r="O34" s="7" t="s">
        <v>258</v>
      </c>
      <c r="P34" s="7"/>
      <c r="Q34" s="10"/>
      <c r="R34" s="10"/>
      <c r="S34" s="10"/>
    </row>
    <row r="35" spans="1:19" ht="19.5" customHeight="1">
      <c r="A35" s="4">
        <v>14</v>
      </c>
      <c r="B35" s="6" t="s">
        <v>144</v>
      </c>
      <c r="C35" s="6" t="s">
        <v>143</v>
      </c>
      <c r="D35" s="6" t="s">
        <v>2</v>
      </c>
      <c r="E35" s="6" t="s">
        <v>3</v>
      </c>
      <c r="F35" s="7">
        <v>6</v>
      </c>
      <c r="G35" s="7">
        <v>37.2</v>
      </c>
      <c r="H35" s="7">
        <f t="shared" si="0"/>
        <v>14.880000000000003</v>
      </c>
      <c r="I35" s="7">
        <v>67</v>
      </c>
      <c r="J35" s="7">
        <f t="shared" si="1"/>
        <v>40.199999999999996</v>
      </c>
      <c r="K35" s="7">
        <f t="shared" si="2"/>
        <v>55.08</v>
      </c>
      <c r="L35" s="7" t="s">
        <v>258</v>
      </c>
      <c r="M35" s="7" t="s">
        <v>258</v>
      </c>
      <c r="N35" s="7" t="s">
        <v>258</v>
      </c>
      <c r="O35" s="7" t="s">
        <v>258</v>
      </c>
      <c r="P35" s="7"/>
      <c r="Q35" s="10"/>
      <c r="R35" s="10"/>
      <c r="S35" s="10"/>
    </row>
    <row r="36" spans="1:19" ht="19.5" customHeight="1">
      <c r="A36" s="4">
        <v>15</v>
      </c>
      <c r="B36" s="6" t="s">
        <v>97</v>
      </c>
      <c r="C36" s="6" t="s">
        <v>96</v>
      </c>
      <c r="D36" s="6" t="s">
        <v>2</v>
      </c>
      <c r="E36" s="6" t="s">
        <v>3</v>
      </c>
      <c r="F36" s="7">
        <v>3</v>
      </c>
      <c r="G36" s="7">
        <v>49.7</v>
      </c>
      <c r="H36" s="8">
        <f t="shared" si="0"/>
        <v>19.880000000000003</v>
      </c>
      <c r="I36" s="7">
        <v>58.5</v>
      </c>
      <c r="J36" s="8">
        <f t="shared" si="1"/>
        <v>35.1</v>
      </c>
      <c r="K36" s="8">
        <f t="shared" si="2"/>
        <v>54.980000000000004</v>
      </c>
      <c r="L36" s="7" t="s">
        <v>259</v>
      </c>
      <c r="M36" s="7" t="s">
        <v>259</v>
      </c>
      <c r="N36" s="7" t="s">
        <v>258</v>
      </c>
      <c r="O36" s="7" t="s">
        <v>258</v>
      </c>
      <c r="P36" s="7"/>
      <c r="Q36" s="10"/>
      <c r="R36" s="10"/>
      <c r="S36" s="10"/>
    </row>
    <row r="37" spans="1:19" ht="19.5" customHeight="1">
      <c r="A37" s="4">
        <v>17</v>
      </c>
      <c r="B37" s="6" t="s">
        <v>5</v>
      </c>
      <c r="C37" s="6" t="s">
        <v>4</v>
      </c>
      <c r="D37" s="6" t="s">
        <v>2</v>
      </c>
      <c r="E37" s="6" t="s">
        <v>3</v>
      </c>
      <c r="F37" s="7">
        <v>1</v>
      </c>
      <c r="G37" s="7">
        <v>57</v>
      </c>
      <c r="H37" s="8">
        <f t="shared" si="0"/>
        <v>22.8</v>
      </c>
      <c r="I37" s="7">
        <v>52</v>
      </c>
      <c r="J37" s="8">
        <f t="shared" si="1"/>
        <v>31.2</v>
      </c>
      <c r="K37" s="8">
        <f t="shared" si="2"/>
        <v>54</v>
      </c>
      <c r="L37" s="7" t="s">
        <v>259</v>
      </c>
      <c r="M37" s="7" t="s">
        <v>259</v>
      </c>
      <c r="N37" s="7" t="s">
        <v>258</v>
      </c>
      <c r="O37" s="7" t="s">
        <v>258</v>
      </c>
      <c r="P37" s="7"/>
      <c r="Q37" s="10"/>
      <c r="R37" s="10"/>
      <c r="S37" s="10"/>
    </row>
    <row r="38" spans="1:19" ht="19.5" customHeight="1">
      <c r="A38" s="4">
        <v>21</v>
      </c>
      <c r="B38" s="6" t="s">
        <v>51</v>
      </c>
      <c r="C38" s="6" t="s">
        <v>50</v>
      </c>
      <c r="D38" s="6" t="s">
        <v>2</v>
      </c>
      <c r="E38" s="6" t="s">
        <v>3</v>
      </c>
      <c r="F38" s="7">
        <v>1</v>
      </c>
      <c r="G38" s="7">
        <v>52.3</v>
      </c>
      <c r="H38" s="8">
        <f t="shared" si="0"/>
        <v>20.92</v>
      </c>
      <c r="I38" s="7">
        <v>53.5</v>
      </c>
      <c r="J38" s="8">
        <f t="shared" si="1"/>
        <v>32.1</v>
      </c>
      <c r="K38" s="8">
        <f t="shared" si="2"/>
        <v>53.02</v>
      </c>
      <c r="L38" s="7" t="s">
        <v>259</v>
      </c>
      <c r="M38" s="7" t="s">
        <v>259</v>
      </c>
      <c r="N38" s="7" t="s">
        <v>258</v>
      </c>
      <c r="O38" s="7" t="s">
        <v>258</v>
      </c>
      <c r="P38" s="7"/>
      <c r="Q38" s="10"/>
      <c r="R38" s="10"/>
      <c r="S38" s="10"/>
    </row>
    <row r="39" spans="1:19" ht="19.5" customHeight="1">
      <c r="A39" s="4">
        <v>22</v>
      </c>
      <c r="B39" s="6" t="s">
        <v>109</v>
      </c>
      <c r="C39" s="6" t="s">
        <v>108</v>
      </c>
      <c r="D39" s="6" t="s">
        <v>2</v>
      </c>
      <c r="E39" s="6" t="s">
        <v>3</v>
      </c>
      <c r="F39" s="7">
        <v>4</v>
      </c>
      <c r="G39" s="7">
        <v>54.5</v>
      </c>
      <c r="H39" s="8">
        <f t="shared" si="0"/>
        <v>21.8</v>
      </c>
      <c r="I39" s="7">
        <v>51.5</v>
      </c>
      <c r="J39" s="8">
        <f t="shared" si="1"/>
        <v>30.9</v>
      </c>
      <c r="K39" s="8">
        <f t="shared" si="2"/>
        <v>52.7</v>
      </c>
      <c r="L39" s="7" t="s">
        <v>258</v>
      </c>
      <c r="M39" s="7" t="s">
        <v>258</v>
      </c>
      <c r="N39" s="7" t="s">
        <v>258</v>
      </c>
      <c r="O39" s="7" t="s">
        <v>258</v>
      </c>
      <c r="P39" s="7"/>
      <c r="Q39" s="10"/>
      <c r="R39" s="10"/>
      <c r="S39" s="10"/>
    </row>
    <row r="40" spans="1:19" ht="19.5" customHeight="1">
      <c r="A40" s="4">
        <v>24</v>
      </c>
      <c r="B40" s="6" t="s">
        <v>206</v>
      </c>
      <c r="C40" s="6" t="s">
        <v>205</v>
      </c>
      <c r="D40" s="6" t="s">
        <v>2</v>
      </c>
      <c r="E40" s="6" t="s">
        <v>3</v>
      </c>
      <c r="F40" s="7">
        <v>8</v>
      </c>
      <c r="G40" s="7">
        <v>53.2</v>
      </c>
      <c r="H40" s="7">
        <f t="shared" si="0"/>
        <v>21.28</v>
      </c>
      <c r="I40" s="7">
        <v>51.5</v>
      </c>
      <c r="J40" s="7">
        <f t="shared" si="1"/>
        <v>30.9</v>
      </c>
      <c r="K40" s="7">
        <f t="shared" si="2"/>
        <v>52.18</v>
      </c>
      <c r="L40" s="7" t="s">
        <v>258</v>
      </c>
      <c r="M40" s="7" t="s">
        <v>258</v>
      </c>
      <c r="N40" s="7" t="s">
        <v>258</v>
      </c>
      <c r="O40" s="7" t="s">
        <v>258</v>
      </c>
      <c r="P40" s="7"/>
      <c r="Q40" s="10"/>
      <c r="R40" s="10"/>
      <c r="S40" s="10"/>
    </row>
    <row r="41" spans="1:19" ht="19.5" customHeight="1">
      <c r="A41" s="4">
        <v>31</v>
      </c>
      <c r="B41" s="6" t="s">
        <v>72</v>
      </c>
      <c r="C41" s="6" t="s">
        <v>71</v>
      </c>
      <c r="D41" s="6" t="s">
        <v>2</v>
      </c>
      <c r="E41" s="6" t="s">
        <v>3</v>
      </c>
      <c r="F41" s="7">
        <v>3</v>
      </c>
      <c r="G41" s="7">
        <v>55</v>
      </c>
      <c r="H41" s="8">
        <f t="shared" si="0"/>
        <v>22</v>
      </c>
      <c r="I41" s="7">
        <v>48</v>
      </c>
      <c r="J41" s="8">
        <f t="shared" si="1"/>
        <v>28.799999999999997</v>
      </c>
      <c r="K41" s="8">
        <f t="shared" si="2"/>
        <v>50.8</v>
      </c>
      <c r="L41" s="7" t="s">
        <v>259</v>
      </c>
      <c r="M41" s="7" t="s">
        <v>259</v>
      </c>
      <c r="N41" s="7" t="s">
        <v>258</v>
      </c>
      <c r="O41" s="7" t="s">
        <v>258</v>
      </c>
      <c r="P41" s="7"/>
      <c r="Q41" s="10"/>
      <c r="R41" s="10"/>
      <c r="S41" s="10"/>
    </row>
    <row r="42" spans="1:19" ht="19.5" customHeight="1">
      <c r="A42" s="4">
        <v>36</v>
      </c>
      <c r="B42" s="6" t="s">
        <v>130</v>
      </c>
      <c r="C42" s="6" t="s">
        <v>129</v>
      </c>
      <c r="D42" s="6" t="s">
        <v>2</v>
      </c>
      <c r="E42" s="6" t="s">
        <v>3</v>
      </c>
      <c r="F42" s="7">
        <v>5</v>
      </c>
      <c r="G42" s="7">
        <v>56.3</v>
      </c>
      <c r="H42" s="8">
        <f t="shared" si="0"/>
        <v>22.52</v>
      </c>
      <c r="I42" s="7">
        <v>45</v>
      </c>
      <c r="J42" s="8">
        <f t="shared" si="1"/>
        <v>27</v>
      </c>
      <c r="K42" s="8">
        <f t="shared" si="2"/>
        <v>49.519999999999996</v>
      </c>
      <c r="L42" s="7" t="s">
        <v>259</v>
      </c>
      <c r="M42" s="7" t="s">
        <v>259</v>
      </c>
      <c r="N42" s="7" t="s">
        <v>258</v>
      </c>
      <c r="O42" s="7" t="s">
        <v>258</v>
      </c>
      <c r="P42" s="7"/>
      <c r="Q42" s="10"/>
      <c r="R42" s="10"/>
      <c r="S42" s="10"/>
    </row>
    <row r="43" spans="1:19" ht="19.5" customHeight="1">
      <c r="A43" s="4">
        <v>37</v>
      </c>
      <c r="B43" s="6" t="s">
        <v>119</v>
      </c>
      <c r="C43" s="6" t="s">
        <v>118</v>
      </c>
      <c r="D43" s="6" t="s">
        <v>2</v>
      </c>
      <c r="E43" s="6" t="s">
        <v>3</v>
      </c>
      <c r="F43" s="7">
        <v>5</v>
      </c>
      <c r="G43" s="7">
        <v>56.7</v>
      </c>
      <c r="H43" s="8">
        <f t="shared" si="0"/>
        <v>22.680000000000003</v>
      </c>
      <c r="I43" s="7">
        <v>44</v>
      </c>
      <c r="J43" s="8">
        <f t="shared" si="1"/>
        <v>26.4</v>
      </c>
      <c r="K43" s="8">
        <f t="shared" si="2"/>
        <v>49.08</v>
      </c>
      <c r="L43" s="7" t="s">
        <v>259</v>
      </c>
      <c r="M43" s="7" t="s">
        <v>259</v>
      </c>
      <c r="N43" s="7" t="s">
        <v>258</v>
      </c>
      <c r="O43" s="7" t="s">
        <v>258</v>
      </c>
      <c r="P43" s="7"/>
      <c r="Q43" s="10"/>
      <c r="R43" s="10"/>
      <c r="S43" s="10"/>
    </row>
    <row r="44" spans="1:19" ht="19.5" customHeight="1">
      <c r="A44" s="4">
        <v>38</v>
      </c>
      <c r="B44" s="6" t="s">
        <v>107</v>
      </c>
      <c r="C44" s="6" t="s">
        <v>106</v>
      </c>
      <c r="D44" s="6" t="s">
        <v>2</v>
      </c>
      <c r="E44" s="6" t="s">
        <v>3</v>
      </c>
      <c r="F44" s="7">
        <v>4</v>
      </c>
      <c r="G44" s="7">
        <v>41.7</v>
      </c>
      <c r="H44" s="8">
        <f t="shared" si="0"/>
        <v>16.680000000000003</v>
      </c>
      <c r="I44" s="7">
        <v>53.5</v>
      </c>
      <c r="J44" s="8">
        <f t="shared" si="1"/>
        <v>32.1</v>
      </c>
      <c r="K44" s="8">
        <f t="shared" si="2"/>
        <v>48.78</v>
      </c>
      <c r="L44" s="7" t="s">
        <v>259</v>
      </c>
      <c r="M44" s="7" t="s">
        <v>259</v>
      </c>
      <c r="N44" s="7" t="s">
        <v>258</v>
      </c>
      <c r="O44" s="7" t="s">
        <v>258</v>
      </c>
      <c r="P44" s="7"/>
      <c r="Q44" s="10"/>
      <c r="R44" s="10"/>
      <c r="S44" s="10"/>
    </row>
    <row r="45" spans="1:19" ht="19.5" customHeight="1">
      <c r="A45" s="4">
        <v>39</v>
      </c>
      <c r="B45" s="6" t="s">
        <v>180</v>
      </c>
      <c r="C45" s="6" t="s">
        <v>179</v>
      </c>
      <c r="D45" s="6" t="s">
        <v>2</v>
      </c>
      <c r="E45" s="6" t="s">
        <v>3</v>
      </c>
      <c r="F45" s="7">
        <v>7</v>
      </c>
      <c r="G45" s="7">
        <v>51.2</v>
      </c>
      <c r="H45" s="7">
        <f t="shared" si="0"/>
        <v>20.480000000000004</v>
      </c>
      <c r="I45" s="7">
        <v>47</v>
      </c>
      <c r="J45" s="7">
        <f t="shared" si="1"/>
        <v>28.2</v>
      </c>
      <c r="K45" s="7">
        <f t="shared" si="2"/>
        <v>48.68000000000001</v>
      </c>
      <c r="L45" s="7"/>
      <c r="M45" s="7"/>
      <c r="N45" s="7"/>
      <c r="O45" s="7" t="s">
        <v>261</v>
      </c>
      <c r="P45" s="7"/>
      <c r="Q45" s="10"/>
      <c r="R45" s="10"/>
      <c r="S45" s="10"/>
    </row>
    <row r="46" spans="1:19" ht="19.5" customHeight="1">
      <c r="A46" s="4">
        <v>42</v>
      </c>
      <c r="B46" s="6" t="s">
        <v>166</v>
      </c>
      <c r="C46" s="6" t="s">
        <v>165</v>
      </c>
      <c r="D46" s="6" t="s">
        <v>2</v>
      </c>
      <c r="E46" s="6" t="s">
        <v>3</v>
      </c>
      <c r="F46" s="7">
        <v>6</v>
      </c>
      <c r="G46" s="7">
        <v>39.7</v>
      </c>
      <c r="H46" s="7">
        <f t="shared" si="0"/>
        <v>15.880000000000003</v>
      </c>
      <c r="I46" s="7">
        <v>54.5</v>
      </c>
      <c r="J46" s="7">
        <f t="shared" si="1"/>
        <v>32.699999999999996</v>
      </c>
      <c r="K46" s="7">
        <f t="shared" si="2"/>
        <v>48.58</v>
      </c>
      <c r="L46" s="7"/>
      <c r="M46" s="7"/>
      <c r="N46" s="7"/>
      <c r="O46" s="7" t="s">
        <v>261</v>
      </c>
      <c r="P46" s="7"/>
      <c r="Q46" s="10"/>
      <c r="R46" s="10"/>
      <c r="S46" s="10"/>
    </row>
    <row r="47" spans="1:19" ht="19.5" customHeight="1">
      <c r="A47" s="4">
        <v>43</v>
      </c>
      <c r="B47" s="6" t="s">
        <v>134</v>
      </c>
      <c r="C47" s="6" t="s">
        <v>133</v>
      </c>
      <c r="D47" s="6" t="s">
        <v>2</v>
      </c>
      <c r="E47" s="6" t="s">
        <v>3</v>
      </c>
      <c r="F47" s="7">
        <v>5</v>
      </c>
      <c r="G47" s="7">
        <v>54</v>
      </c>
      <c r="H47" s="8">
        <f t="shared" si="0"/>
        <v>21.6</v>
      </c>
      <c r="I47" s="7">
        <v>44.5</v>
      </c>
      <c r="J47" s="8">
        <f t="shared" si="1"/>
        <v>26.7</v>
      </c>
      <c r="K47" s="8">
        <f t="shared" si="2"/>
        <v>48.3</v>
      </c>
      <c r="L47" s="7"/>
      <c r="M47" s="7"/>
      <c r="N47" s="7"/>
      <c r="O47" s="7" t="s">
        <v>261</v>
      </c>
      <c r="P47" s="7"/>
      <c r="Q47" s="10"/>
      <c r="R47" s="10"/>
      <c r="S47" s="10"/>
    </row>
    <row r="48" spans="1:19" ht="19.5" customHeight="1">
      <c r="A48" s="4">
        <v>45</v>
      </c>
      <c r="B48" s="6" t="s">
        <v>128</v>
      </c>
      <c r="C48" s="6" t="s">
        <v>127</v>
      </c>
      <c r="D48" s="6" t="s">
        <v>2</v>
      </c>
      <c r="E48" s="6" t="s">
        <v>3</v>
      </c>
      <c r="F48" s="7">
        <v>4</v>
      </c>
      <c r="G48" s="7">
        <v>53.7</v>
      </c>
      <c r="H48" s="8">
        <f t="shared" si="0"/>
        <v>21.480000000000004</v>
      </c>
      <c r="I48" s="7">
        <v>44.5</v>
      </c>
      <c r="J48" s="8">
        <f t="shared" si="1"/>
        <v>26.7</v>
      </c>
      <c r="K48" s="8">
        <f t="shared" si="2"/>
        <v>48.18000000000001</v>
      </c>
      <c r="L48" s="7"/>
      <c r="M48" s="7"/>
      <c r="N48" s="7"/>
      <c r="O48" s="7" t="s">
        <v>261</v>
      </c>
      <c r="P48" s="7"/>
      <c r="Q48" s="10"/>
      <c r="R48" s="10"/>
      <c r="S48" s="10"/>
    </row>
    <row r="49" spans="1:19" ht="14.2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1"/>
      <c r="O49" s="11"/>
      <c r="P49" s="11"/>
      <c r="Q49" s="10"/>
      <c r="R49" s="10"/>
      <c r="S49" s="10"/>
    </row>
    <row r="50" spans="1:19" ht="14.2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1"/>
      <c r="O50" s="11"/>
      <c r="P50" s="11"/>
      <c r="Q50" s="10"/>
      <c r="R50" s="10"/>
      <c r="S50" s="10"/>
    </row>
    <row r="51" spans="1:19" ht="14.2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1"/>
      <c r="O51" s="11"/>
      <c r="P51" s="11"/>
      <c r="Q51" s="10"/>
      <c r="R51" s="10"/>
      <c r="S51" s="10"/>
    </row>
    <row r="52" spans="1:19" ht="14.25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1"/>
      <c r="O52" s="11"/>
      <c r="P52" s="11"/>
      <c r="Q52" s="10"/>
      <c r="R52" s="10"/>
      <c r="S52" s="10"/>
    </row>
    <row r="53" spans="1:19" ht="14.25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11"/>
      <c r="P53" s="11"/>
      <c r="Q53" s="10"/>
      <c r="R53" s="10"/>
      <c r="S53" s="10"/>
    </row>
    <row r="54" spans="1:19" ht="14.25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1"/>
      <c r="O54" s="11"/>
      <c r="P54" s="11"/>
      <c r="Q54" s="10"/>
      <c r="R54" s="10"/>
      <c r="S54" s="10"/>
    </row>
    <row r="55" spans="1:19" ht="14.25">
      <c r="A55" s="1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0"/>
      <c r="R55" s="10"/>
      <c r="S55" s="10"/>
    </row>
  </sheetData>
  <mergeCells count="15">
    <mergeCell ref="P2:P3"/>
    <mergeCell ref="A1:P1"/>
    <mergeCell ref="K2:K3"/>
    <mergeCell ref="M2:M3"/>
    <mergeCell ref="N2:N3"/>
    <mergeCell ref="O2:O3"/>
    <mergeCell ref="L2:L3"/>
    <mergeCell ref="A2:A3"/>
    <mergeCell ref="B2:B3"/>
    <mergeCell ref="C2:C3"/>
    <mergeCell ref="I2:J2"/>
    <mergeCell ref="D2:D3"/>
    <mergeCell ref="E2:E3"/>
    <mergeCell ref="F2:F3"/>
    <mergeCell ref="G2:H2"/>
  </mergeCells>
  <printOptions/>
  <pageMargins left="0.2" right="0.2" top="0.63" bottom="0.8" header="0.5" footer="0.5"/>
  <pageSetup horizontalDpi="600" verticalDpi="600" orientation="portrait" paperSize="9" r:id="rId1"/>
  <headerFooter alignWithMargins="0">
    <oddFooter xml:space="preserve">&amp;L抄分人：&amp;C第 &amp;P 页，共 &amp;N 页&amp;R审核人：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R18" sqref="A1:R18"/>
    </sheetView>
  </sheetViews>
  <sheetFormatPr defaultColWidth="9.00390625" defaultRowHeight="14.25"/>
  <cols>
    <col min="1" max="1" width="4.125" style="3" customWidth="1"/>
    <col min="2" max="2" width="5.625" style="0" customWidth="1"/>
    <col min="4" max="4" width="11.75390625" style="0" customWidth="1"/>
    <col min="5" max="5" width="5.125" style="0" customWidth="1"/>
    <col min="6" max="6" width="4.625" style="0" customWidth="1"/>
    <col min="7" max="10" width="7.875" style="0" hidden="1" customWidth="1"/>
    <col min="12" max="15" width="8.375" style="3" customWidth="1"/>
  </cols>
  <sheetData>
    <row r="1" spans="1:18" ht="55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0"/>
      <c r="R1" s="10"/>
    </row>
    <row r="2" spans="1:18" ht="21.75" customHeight="1">
      <c r="A2" s="21" t="s">
        <v>241</v>
      </c>
      <c r="B2" s="19" t="s">
        <v>233</v>
      </c>
      <c r="C2" s="14" t="s">
        <v>0</v>
      </c>
      <c r="D2" s="14" t="s">
        <v>238</v>
      </c>
      <c r="E2" s="14" t="s">
        <v>239</v>
      </c>
      <c r="F2" s="14" t="s">
        <v>1</v>
      </c>
      <c r="G2" s="12" t="s">
        <v>240</v>
      </c>
      <c r="H2" s="13"/>
      <c r="I2" s="12" t="s">
        <v>237</v>
      </c>
      <c r="J2" s="13"/>
      <c r="K2" s="14" t="s">
        <v>234</v>
      </c>
      <c r="L2" s="18" t="s">
        <v>248</v>
      </c>
      <c r="M2" s="18" t="s">
        <v>249</v>
      </c>
      <c r="N2" s="18" t="s">
        <v>250</v>
      </c>
      <c r="O2" s="18" t="s">
        <v>251</v>
      </c>
      <c r="P2" s="21" t="s">
        <v>252</v>
      </c>
      <c r="Q2" s="10"/>
      <c r="R2" s="10"/>
    </row>
    <row r="3" spans="1:18" ht="40.5" customHeight="1">
      <c r="A3" s="21"/>
      <c r="B3" s="20"/>
      <c r="C3" s="15"/>
      <c r="D3" s="15"/>
      <c r="E3" s="15"/>
      <c r="F3" s="15"/>
      <c r="G3" s="1" t="s">
        <v>235</v>
      </c>
      <c r="H3" s="2" t="s">
        <v>236</v>
      </c>
      <c r="I3" s="1" t="s">
        <v>235</v>
      </c>
      <c r="J3" s="2" t="s">
        <v>236</v>
      </c>
      <c r="K3" s="15"/>
      <c r="L3" s="18"/>
      <c r="M3" s="18"/>
      <c r="N3" s="18"/>
      <c r="O3" s="18"/>
      <c r="P3" s="21"/>
      <c r="Q3" s="10"/>
      <c r="R3" s="10"/>
    </row>
    <row r="4" spans="1:18" ht="19.5" customHeight="1">
      <c r="A4" s="4">
        <v>2</v>
      </c>
      <c r="B4" s="6" t="s">
        <v>222</v>
      </c>
      <c r="C4" s="6" t="s">
        <v>221</v>
      </c>
      <c r="D4" s="6" t="s">
        <v>2</v>
      </c>
      <c r="E4" s="6" t="s">
        <v>59</v>
      </c>
      <c r="F4" s="7">
        <v>8</v>
      </c>
      <c r="G4" s="7">
        <v>45.3</v>
      </c>
      <c r="H4" s="7">
        <f aca="true" t="shared" si="0" ref="H4:H18">G4*0.4</f>
        <v>18.12</v>
      </c>
      <c r="I4" s="7">
        <v>50</v>
      </c>
      <c r="J4" s="7">
        <f aca="true" t="shared" si="1" ref="J4:J18">I4*0.6</f>
        <v>30</v>
      </c>
      <c r="K4" s="7">
        <f aca="true" t="shared" si="2" ref="K4:K18">H4+J4</f>
        <v>48.120000000000005</v>
      </c>
      <c r="L4" s="7" t="s">
        <v>259</v>
      </c>
      <c r="M4" s="7" t="s">
        <v>259</v>
      </c>
      <c r="N4" s="7" t="s">
        <v>259</v>
      </c>
      <c r="O4" s="7" t="s">
        <v>259</v>
      </c>
      <c r="P4" s="9" t="s">
        <v>262</v>
      </c>
      <c r="Q4" s="10"/>
      <c r="R4" s="10"/>
    </row>
    <row r="5" spans="1:18" ht="19.5" customHeight="1">
      <c r="A5" s="4">
        <v>5</v>
      </c>
      <c r="B5" s="6" t="s">
        <v>115</v>
      </c>
      <c r="C5" s="6" t="s">
        <v>114</v>
      </c>
      <c r="D5" s="6" t="s">
        <v>2</v>
      </c>
      <c r="E5" s="6" t="s">
        <v>59</v>
      </c>
      <c r="F5" s="7">
        <v>5</v>
      </c>
      <c r="G5" s="7">
        <v>34.5</v>
      </c>
      <c r="H5" s="8">
        <f t="shared" si="0"/>
        <v>13.8</v>
      </c>
      <c r="I5" s="7">
        <v>51</v>
      </c>
      <c r="J5" s="8">
        <f t="shared" si="1"/>
        <v>30.599999999999998</v>
      </c>
      <c r="K5" s="8">
        <f t="shared" si="2"/>
        <v>44.4</v>
      </c>
      <c r="L5" s="7" t="s">
        <v>259</v>
      </c>
      <c r="M5" s="7" t="s">
        <v>259</v>
      </c>
      <c r="N5" s="7" t="s">
        <v>259</v>
      </c>
      <c r="O5" s="7" t="s">
        <v>259</v>
      </c>
      <c r="P5" s="9" t="s">
        <v>262</v>
      </c>
      <c r="Q5" s="10"/>
      <c r="R5" s="10"/>
    </row>
    <row r="6" spans="1:18" ht="19.5" customHeight="1">
      <c r="A6" s="4">
        <v>7</v>
      </c>
      <c r="B6" s="6" t="s">
        <v>66</v>
      </c>
      <c r="C6" s="6" t="s">
        <v>65</v>
      </c>
      <c r="D6" s="6" t="s">
        <v>2</v>
      </c>
      <c r="E6" s="6" t="s">
        <v>59</v>
      </c>
      <c r="F6" s="7">
        <v>2</v>
      </c>
      <c r="G6" s="7">
        <v>30.8</v>
      </c>
      <c r="H6" s="8">
        <f t="shared" si="0"/>
        <v>12.32</v>
      </c>
      <c r="I6" s="7">
        <v>52.5</v>
      </c>
      <c r="J6" s="8">
        <f t="shared" si="1"/>
        <v>31.5</v>
      </c>
      <c r="K6" s="8">
        <f t="shared" si="2"/>
        <v>43.82</v>
      </c>
      <c r="L6" s="7" t="s">
        <v>259</v>
      </c>
      <c r="M6" s="7" t="s">
        <v>259</v>
      </c>
      <c r="N6" s="7" t="s">
        <v>259</v>
      </c>
      <c r="O6" s="7" t="s">
        <v>259</v>
      </c>
      <c r="P6" s="9" t="s">
        <v>262</v>
      </c>
      <c r="Q6" s="10"/>
      <c r="R6" s="10"/>
    </row>
    <row r="7" spans="1:18" ht="19.5" customHeight="1">
      <c r="A7" s="4">
        <v>8</v>
      </c>
      <c r="B7" s="6" t="s">
        <v>83</v>
      </c>
      <c r="C7" s="6" t="s">
        <v>82</v>
      </c>
      <c r="D7" s="6" t="s">
        <v>2</v>
      </c>
      <c r="E7" s="6" t="s">
        <v>59</v>
      </c>
      <c r="F7" s="7">
        <v>3</v>
      </c>
      <c r="G7" s="7">
        <v>38.8</v>
      </c>
      <c r="H7" s="8">
        <f t="shared" si="0"/>
        <v>15.52</v>
      </c>
      <c r="I7" s="7">
        <v>46.5</v>
      </c>
      <c r="J7" s="8">
        <f t="shared" si="1"/>
        <v>27.9</v>
      </c>
      <c r="K7" s="8">
        <f t="shared" si="2"/>
        <v>43.42</v>
      </c>
      <c r="L7" s="7" t="s">
        <v>259</v>
      </c>
      <c r="M7" s="7" t="s">
        <v>259</v>
      </c>
      <c r="N7" s="7" t="s">
        <v>259</v>
      </c>
      <c r="O7" s="7" t="s">
        <v>259</v>
      </c>
      <c r="P7" s="9" t="s">
        <v>262</v>
      </c>
      <c r="Q7" s="10"/>
      <c r="R7" s="10"/>
    </row>
    <row r="8" spans="1:18" ht="19.5" customHeight="1">
      <c r="A8" s="4">
        <v>9</v>
      </c>
      <c r="B8" s="6" t="s">
        <v>85</v>
      </c>
      <c r="C8" s="6" t="s">
        <v>84</v>
      </c>
      <c r="D8" s="6" t="s">
        <v>2</v>
      </c>
      <c r="E8" s="6" t="s">
        <v>59</v>
      </c>
      <c r="F8" s="7">
        <v>3</v>
      </c>
      <c r="G8" s="7">
        <v>33.3</v>
      </c>
      <c r="H8" s="8">
        <f t="shared" si="0"/>
        <v>13.32</v>
      </c>
      <c r="I8" s="7">
        <v>49.5</v>
      </c>
      <c r="J8" s="8">
        <f t="shared" si="1"/>
        <v>29.7</v>
      </c>
      <c r="K8" s="8">
        <f t="shared" si="2"/>
        <v>43.019999999999996</v>
      </c>
      <c r="L8" s="7" t="s">
        <v>259</v>
      </c>
      <c r="M8" s="7" t="s">
        <v>259</v>
      </c>
      <c r="N8" s="7" t="s">
        <v>259</v>
      </c>
      <c r="O8" s="7" t="s">
        <v>259</v>
      </c>
      <c r="P8" s="9" t="s">
        <v>262</v>
      </c>
      <c r="Q8" s="10"/>
      <c r="R8" s="10"/>
    </row>
    <row r="9" spans="1:18" ht="19.5" customHeight="1">
      <c r="A9" s="4">
        <v>11</v>
      </c>
      <c r="B9" s="6" t="s">
        <v>172</v>
      </c>
      <c r="C9" s="6" t="s">
        <v>171</v>
      </c>
      <c r="D9" s="6" t="s">
        <v>2</v>
      </c>
      <c r="E9" s="6" t="s">
        <v>59</v>
      </c>
      <c r="F9" s="7">
        <v>6</v>
      </c>
      <c r="G9" s="7">
        <v>26.5</v>
      </c>
      <c r="H9" s="7">
        <f t="shared" si="0"/>
        <v>10.600000000000001</v>
      </c>
      <c r="I9" s="7">
        <v>50</v>
      </c>
      <c r="J9" s="7">
        <f t="shared" si="1"/>
        <v>30</v>
      </c>
      <c r="K9" s="7">
        <f t="shared" si="2"/>
        <v>40.6</v>
      </c>
      <c r="L9" s="7" t="s">
        <v>259</v>
      </c>
      <c r="M9" s="7" t="s">
        <v>259</v>
      </c>
      <c r="N9" s="7" t="s">
        <v>259</v>
      </c>
      <c r="O9" s="7" t="s">
        <v>259</v>
      </c>
      <c r="P9" s="9" t="s">
        <v>262</v>
      </c>
      <c r="Q9" s="10"/>
      <c r="R9" s="10"/>
    </row>
    <row r="10" spans="1:18" ht="19.5" customHeight="1">
      <c r="A10" s="4">
        <v>12</v>
      </c>
      <c r="B10" s="6" t="s">
        <v>76</v>
      </c>
      <c r="C10" s="6" t="s">
        <v>75</v>
      </c>
      <c r="D10" s="6" t="s">
        <v>2</v>
      </c>
      <c r="E10" s="6" t="s">
        <v>59</v>
      </c>
      <c r="F10" s="7">
        <v>4</v>
      </c>
      <c r="G10" s="7">
        <v>32.8</v>
      </c>
      <c r="H10" s="8">
        <f t="shared" si="0"/>
        <v>13.12</v>
      </c>
      <c r="I10" s="7">
        <v>37.5</v>
      </c>
      <c r="J10" s="8">
        <f t="shared" si="1"/>
        <v>22.5</v>
      </c>
      <c r="K10" s="8">
        <f t="shared" si="2"/>
        <v>35.62</v>
      </c>
      <c r="L10" s="7" t="s">
        <v>259</v>
      </c>
      <c r="M10" s="7" t="s">
        <v>259</v>
      </c>
      <c r="N10" s="7" t="s">
        <v>259</v>
      </c>
      <c r="O10" s="7" t="s">
        <v>259</v>
      </c>
      <c r="P10" s="9" t="s">
        <v>262</v>
      </c>
      <c r="Q10" s="10"/>
      <c r="R10" s="10"/>
    </row>
    <row r="11" spans="1:18" ht="19.5" customHeight="1">
      <c r="A11" s="4">
        <v>4</v>
      </c>
      <c r="B11" s="6" t="s">
        <v>210</v>
      </c>
      <c r="C11" s="6" t="s">
        <v>209</v>
      </c>
      <c r="D11" s="6" t="s">
        <v>2</v>
      </c>
      <c r="E11" s="6" t="s">
        <v>59</v>
      </c>
      <c r="F11" s="7">
        <v>7</v>
      </c>
      <c r="G11" s="7">
        <v>39</v>
      </c>
      <c r="H11" s="7">
        <f t="shared" si="0"/>
        <v>15.600000000000001</v>
      </c>
      <c r="I11" s="7">
        <v>49.5</v>
      </c>
      <c r="J11" s="7">
        <f t="shared" si="1"/>
        <v>29.7</v>
      </c>
      <c r="K11" s="7">
        <f t="shared" si="2"/>
        <v>45.3</v>
      </c>
      <c r="L11" s="7" t="s">
        <v>259</v>
      </c>
      <c r="M11" s="7" t="s">
        <v>259</v>
      </c>
      <c r="N11" s="7" t="s">
        <v>258</v>
      </c>
      <c r="O11" s="7" t="s">
        <v>258</v>
      </c>
      <c r="P11" s="9"/>
      <c r="Q11" s="10"/>
      <c r="R11" s="10"/>
    </row>
    <row r="12" spans="1:18" ht="19.5" customHeight="1">
      <c r="A12" s="4">
        <v>6</v>
      </c>
      <c r="B12" s="6" t="s">
        <v>60</v>
      </c>
      <c r="C12" s="6" t="s">
        <v>58</v>
      </c>
      <c r="D12" s="6" t="s">
        <v>2</v>
      </c>
      <c r="E12" s="6" t="s">
        <v>59</v>
      </c>
      <c r="F12" s="7">
        <v>2</v>
      </c>
      <c r="G12" s="7">
        <v>39.8</v>
      </c>
      <c r="H12" s="8">
        <f t="shared" si="0"/>
        <v>15.92</v>
      </c>
      <c r="I12" s="7">
        <v>46.5</v>
      </c>
      <c r="J12" s="8">
        <f t="shared" si="1"/>
        <v>27.9</v>
      </c>
      <c r="K12" s="8">
        <f t="shared" si="2"/>
        <v>43.82</v>
      </c>
      <c r="L12" s="7" t="s">
        <v>258</v>
      </c>
      <c r="M12" s="7" t="s">
        <v>258</v>
      </c>
      <c r="N12" s="7" t="s">
        <v>258</v>
      </c>
      <c r="O12" s="7" t="s">
        <v>258</v>
      </c>
      <c r="P12" s="9"/>
      <c r="Q12" s="10"/>
      <c r="R12" s="10"/>
    </row>
    <row r="13" spans="1:18" ht="19.5" customHeight="1">
      <c r="A13" s="4">
        <v>10</v>
      </c>
      <c r="B13" s="6" t="s">
        <v>230</v>
      </c>
      <c r="C13" s="6" t="s">
        <v>229</v>
      </c>
      <c r="D13" s="6" t="s">
        <v>2</v>
      </c>
      <c r="E13" s="6" t="s">
        <v>59</v>
      </c>
      <c r="F13" s="7">
        <v>9</v>
      </c>
      <c r="G13" s="7">
        <v>28.3</v>
      </c>
      <c r="H13" s="7">
        <f t="shared" si="0"/>
        <v>11.32</v>
      </c>
      <c r="I13" s="7">
        <v>50.5</v>
      </c>
      <c r="J13" s="7">
        <f t="shared" si="1"/>
        <v>30.299999999999997</v>
      </c>
      <c r="K13" s="7">
        <f t="shared" si="2"/>
        <v>41.62</v>
      </c>
      <c r="L13" s="7" t="s">
        <v>258</v>
      </c>
      <c r="M13" s="7" t="s">
        <v>258</v>
      </c>
      <c r="N13" s="7" t="s">
        <v>258</v>
      </c>
      <c r="O13" s="7" t="s">
        <v>258</v>
      </c>
      <c r="P13" s="9"/>
      <c r="Q13" s="10"/>
      <c r="R13" s="10"/>
    </row>
    <row r="14" spans="1:18" ht="19.5" customHeight="1">
      <c r="A14" s="4">
        <v>13</v>
      </c>
      <c r="B14" s="6" t="s">
        <v>148</v>
      </c>
      <c r="C14" s="6" t="s">
        <v>147</v>
      </c>
      <c r="D14" s="6" t="s">
        <v>2</v>
      </c>
      <c r="E14" s="6" t="s">
        <v>59</v>
      </c>
      <c r="F14" s="7">
        <v>6</v>
      </c>
      <c r="G14" s="7">
        <v>31.7</v>
      </c>
      <c r="H14" s="7">
        <f t="shared" si="0"/>
        <v>12.68</v>
      </c>
      <c r="I14" s="7">
        <v>33</v>
      </c>
      <c r="J14" s="7">
        <f t="shared" si="1"/>
        <v>19.8</v>
      </c>
      <c r="K14" s="7">
        <f t="shared" si="2"/>
        <v>32.480000000000004</v>
      </c>
      <c r="L14" s="7" t="s">
        <v>258</v>
      </c>
      <c r="M14" s="7" t="s">
        <v>258</v>
      </c>
      <c r="N14" s="7" t="s">
        <v>258</v>
      </c>
      <c r="O14" s="7" t="s">
        <v>258</v>
      </c>
      <c r="P14" s="9"/>
      <c r="Q14" s="10"/>
      <c r="R14" s="10"/>
    </row>
    <row r="15" spans="1:18" ht="19.5" customHeight="1">
      <c r="A15" s="4">
        <v>1</v>
      </c>
      <c r="B15" s="6" t="s">
        <v>156</v>
      </c>
      <c r="C15" s="6" t="s">
        <v>155</v>
      </c>
      <c r="D15" s="6" t="s">
        <v>2</v>
      </c>
      <c r="E15" s="6" t="s">
        <v>59</v>
      </c>
      <c r="F15" s="7">
        <v>8</v>
      </c>
      <c r="G15" s="7">
        <v>58</v>
      </c>
      <c r="H15" s="7">
        <f t="shared" si="0"/>
        <v>23.200000000000003</v>
      </c>
      <c r="I15" s="7">
        <v>58.5</v>
      </c>
      <c r="J15" s="7">
        <f t="shared" si="1"/>
        <v>35.1</v>
      </c>
      <c r="K15" s="7">
        <f t="shared" si="2"/>
        <v>58.300000000000004</v>
      </c>
      <c r="L15" s="7"/>
      <c r="M15" s="7"/>
      <c r="N15" s="7"/>
      <c r="O15" s="7" t="s">
        <v>261</v>
      </c>
      <c r="P15" s="9"/>
      <c r="Q15" s="10"/>
      <c r="R15" s="10"/>
    </row>
    <row r="16" spans="1:18" ht="19.5" customHeight="1">
      <c r="A16" s="4">
        <v>3</v>
      </c>
      <c r="B16" s="6" t="s">
        <v>117</v>
      </c>
      <c r="C16" s="6" t="s">
        <v>116</v>
      </c>
      <c r="D16" s="6" t="s">
        <v>2</v>
      </c>
      <c r="E16" s="6" t="s">
        <v>59</v>
      </c>
      <c r="F16" s="7">
        <v>5</v>
      </c>
      <c r="G16" s="7">
        <v>42.8</v>
      </c>
      <c r="H16" s="8">
        <f t="shared" si="0"/>
        <v>17.12</v>
      </c>
      <c r="I16" s="7">
        <v>51</v>
      </c>
      <c r="J16" s="8">
        <f t="shared" si="1"/>
        <v>30.599999999999998</v>
      </c>
      <c r="K16" s="8">
        <f t="shared" si="2"/>
        <v>47.72</v>
      </c>
      <c r="L16" s="7"/>
      <c r="M16" s="7"/>
      <c r="N16" s="7"/>
      <c r="O16" s="7" t="s">
        <v>261</v>
      </c>
      <c r="P16" s="9"/>
      <c r="Q16" s="10"/>
      <c r="R16" s="10"/>
    </row>
    <row r="17" spans="1:18" ht="19.5" customHeight="1">
      <c r="A17" s="4">
        <v>14</v>
      </c>
      <c r="B17" s="6" t="s">
        <v>190</v>
      </c>
      <c r="C17" s="6" t="s">
        <v>189</v>
      </c>
      <c r="D17" s="6" t="s">
        <v>2</v>
      </c>
      <c r="E17" s="6" t="s">
        <v>59</v>
      </c>
      <c r="F17" s="7">
        <v>7</v>
      </c>
      <c r="G17" s="7">
        <v>34</v>
      </c>
      <c r="H17" s="7">
        <f t="shared" si="0"/>
        <v>13.600000000000001</v>
      </c>
      <c r="I17" s="7">
        <v>21.5</v>
      </c>
      <c r="J17" s="7">
        <f t="shared" si="1"/>
        <v>12.9</v>
      </c>
      <c r="K17" s="7">
        <f t="shared" si="2"/>
        <v>26.5</v>
      </c>
      <c r="L17" s="7"/>
      <c r="M17" s="7"/>
      <c r="N17" s="7"/>
      <c r="O17" s="7" t="s">
        <v>261</v>
      </c>
      <c r="P17" s="9"/>
      <c r="Q17" s="10"/>
      <c r="R17" s="10"/>
    </row>
    <row r="18" spans="1:18" ht="19.5" customHeight="1">
      <c r="A18" s="4">
        <v>15</v>
      </c>
      <c r="B18" s="6" t="s">
        <v>192</v>
      </c>
      <c r="C18" s="6" t="s">
        <v>191</v>
      </c>
      <c r="D18" s="6" t="s">
        <v>2</v>
      </c>
      <c r="E18" s="6" t="s">
        <v>59</v>
      </c>
      <c r="F18" s="7">
        <v>7</v>
      </c>
      <c r="G18" s="7">
        <v>42.7</v>
      </c>
      <c r="H18" s="7">
        <f t="shared" si="0"/>
        <v>17.080000000000002</v>
      </c>
      <c r="I18" s="7">
        <v>0</v>
      </c>
      <c r="J18" s="7">
        <f t="shared" si="1"/>
        <v>0</v>
      </c>
      <c r="K18" s="7">
        <f t="shared" si="2"/>
        <v>17.080000000000002</v>
      </c>
      <c r="L18" s="7"/>
      <c r="M18" s="7"/>
      <c r="N18" s="7"/>
      <c r="O18" s="7" t="s">
        <v>261</v>
      </c>
      <c r="P18" s="9"/>
      <c r="Q18" s="10"/>
      <c r="R18" s="10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mergeCells count="15">
    <mergeCell ref="P2:P3"/>
    <mergeCell ref="A1:P1"/>
    <mergeCell ref="I2:J2"/>
    <mergeCell ref="M2:M3"/>
    <mergeCell ref="N2:N3"/>
    <mergeCell ref="O2:O3"/>
    <mergeCell ref="K2:K3"/>
    <mergeCell ref="L2:L3"/>
    <mergeCell ref="A2:A3"/>
    <mergeCell ref="B2:B3"/>
    <mergeCell ref="G2:H2"/>
    <mergeCell ref="C2:C3"/>
    <mergeCell ref="D2:D3"/>
    <mergeCell ref="E2:E3"/>
    <mergeCell ref="F2:F3"/>
  </mergeCells>
  <printOptions/>
  <pageMargins left="0.2" right="0.2" top="0.63" bottom="0.8" header="0.5" footer="0.5"/>
  <pageSetup horizontalDpi="600" verticalDpi="600" orientation="portrait" paperSize="9" r:id="rId1"/>
  <headerFooter alignWithMargins="0">
    <oddFooter xml:space="preserve">&amp;L抄分人：&amp;C第 &amp;P 页，共 &amp;N 页&amp;R审核人：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T15" sqref="T15"/>
    </sheetView>
  </sheetViews>
  <sheetFormatPr defaultColWidth="9.00390625" defaultRowHeight="14.25"/>
  <cols>
    <col min="1" max="1" width="4.125" style="3" customWidth="1"/>
    <col min="2" max="2" width="5.625" style="0" customWidth="1"/>
    <col min="4" max="4" width="11.75390625" style="0" customWidth="1"/>
    <col min="5" max="6" width="5.375" style="0" customWidth="1"/>
    <col min="7" max="7" width="0.12890625" style="0" customWidth="1"/>
    <col min="8" max="10" width="7.875" style="0" hidden="1" customWidth="1"/>
    <col min="12" max="15" width="8.50390625" style="3" customWidth="1"/>
    <col min="16" max="16" width="9.00390625" style="3" customWidth="1"/>
  </cols>
  <sheetData>
    <row r="1" spans="1:19" ht="55.5" customHeight="1">
      <c r="A1" s="17" t="s">
        <v>253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0"/>
      <c r="R1" s="10"/>
      <c r="S1" s="10"/>
    </row>
    <row r="2" spans="1:19" ht="21.75" customHeight="1">
      <c r="A2" s="21" t="s">
        <v>241</v>
      </c>
      <c r="B2" s="19" t="s">
        <v>233</v>
      </c>
      <c r="C2" s="14" t="s">
        <v>0</v>
      </c>
      <c r="D2" s="14" t="s">
        <v>238</v>
      </c>
      <c r="E2" s="14" t="s">
        <v>239</v>
      </c>
      <c r="F2" s="14" t="s">
        <v>1</v>
      </c>
      <c r="G2" s="12" t="s">
        <v>240</v>
      </c>
      <c r="H2" s="13"/>
      <c r="I2" s="12" t="s">
        <v>237</v>
      </c>
      <c r="J2" s="13"/>
      <c r="K2" s="14" t="s">
        <v>247</v>
      </c>
      <c r="L2" s="18" t="s">
        <v>248</v>
      </c>
      <c r="M2" s="18" t="s">
        <v>249</v>
      </c>
      <c r="N2" s="18" t="s">
        <v>250</v>
      </c>
      <c r="O2" s="18" t="s">
        <v>251</v>
      </c>
      <c r="P2" s="21" t="s">
        <v>252</v>
      </c>
      <c r="Q2" s="10"/>
      <c r="R2" s="10"/>
      <c r="S2" s="10"/>
    </row>
    <row r="3" spans="1:19" ht="40.5" customHeight="1">
      <c r="A3" s="21"/>
      <c r="B3" s="20"/>
      <c r="C3" s="15"/>
      <c r="D3" s="15"/>
      <c r="E3" s="15"/>
      <c r="F3" s="15"/>
      <c r="G3" s="1" t="s">
        <v>235</v>
      </c>
      <c r="H3" s="2" t="s">
        <v>236</v>
      </c>
      <c r="I3" s="1" t="s">
        <v>235</v>
      </c>
      <c r="J3" s="2" t="s">
        <v>236</v>
      </c>
      <c r="K3" s="15"/>
      <c r="L3" s="18"/>
      <c r="M3" s="18"/>
      <c r="N3" s="18"/>
      <c r="O3" s="18"/>
      <c r="P3" s="21"/>
      <c r="Q3" s="10"/>
      <c r="R3" s="10"/>
      <c r="S3" s="10"/>
    </row>
    <row r="4" spans="1:19" ht="19.5" customHeight="1">
      <c r="A4" s="4">
        <v>1</v>
      </c>
      <c r="B4" s="6" t="s">
        <v>39</v>
      </c>
      <c r="C4" s="6" t="s">
        <v>37</v>
      </c>
      <c r="D4" s="6" t="s">
        <v>2</v>
      </c>
      <c r="E4" s="6" t="s">
        <v>38</v>
      </c>
      <c r="F4" s="7">
        <v>2</v>
      </c>
      <c r="G4" s="7">
        <v>61.5</v>
      </c>
      <c r="H4" s="8">
        <f>G4*0.4</f>
        <v>24.6</v>
      </c>
      <c r="I4" s="7">
        <v>62</v>
      </c>
      <c r="J4" s="8">
        <f>I4*0.6</f>
        <v>37.199999999999996</v>
      </c>
      <c r="K4" s="8">
        <f>H4+J4</f>
        <v>61.8</v>
      </c>
      <c r="L4" s="8" t="s">
        <v>259</v>
      </c>
      <c r="M4" s="7" t="s">
        <v>259</v>
      </c>
      <c r="N4" s="7" t="s">
        <v>259</v>
      </c>
      <c r="O4" s="7" t="s">
        <v>259</v>
      </c>
      <c r="P4" s="7" t="s">
        <v>262</v>
      </c>
      <c r="Q4" s="10"/>
      <c r="R4" s="10"/>
      <c r="S4" s="10"/>
    </row>
    <row r="5" spans="1:19" ht="19.5" customHeight="1">
      <c r="A5" s="4">
        <v>2</v>
      </c>
      <c r="B5" s="6" t="s">
        <v>224</v>
      </c>
      <c r="C5" s="6" t="s">
        <v>223</v>
      </c>
      <c r="D5" s="6" t="s">
        <v>2</v>
      </c>
      <c r="E5" s="6" t="s">
        <v>38</v>
      </c>
      <c r="F5" s="7">
        <v>8</v>
      </c>
      <c r="G5" s="7">
        <v>45.8</v>
      </c>
      <c r="H5" s="7">
        <f>G5*0.4</f>
        <v>18.32</v>
      </c>
      <c r="I5" s="7">
        <v>53</v>
      </c>
      <c r="J5" s="7">
        <f>I5*0.6</f>
        <v>31.799999999999997</v>
      </c>
      <c r="K5" s="7">
        <f>H5+J5</f>
        <v>50.12</v>
      </c>
      <c r="L5" s="7"/>
      <c r="M5" s="5" t="s">
        <v>264</v>
      </c>
      <c r="N5" s="7"/>
      <c r="O5" s="7" t="s">
        <v>261</v>
      </c>
      <c r="P5" s="7"/>
      <c r="Q5" s="10"/>
      <c r="R5" s="10"/>
      <c r="S5" s="10"/>
    </row>
    <row r="6" spans="1:19" ht="19.5" customHeight="1">
      <c r="A6" s="4">
        <v>3</v>
      </c>
      <c r="B6" s="6" t="s">
        <v>74</v>
      </c>
      <c r="C6" s="6" t="s">
        <v>73</v>
      </c>
      <c r="D6" s="6" t="s">
        <v>2</v>
      </c>
      <c r="E6" s="6" t="s">
        <v>38</v>
      </c>
      <c r="F6" s="7">
        <v>4</v>
      </c>
      <c r="G6" s="7">
        <v>38.8</v>
      </c>
      <c r="H6" s="8">
        <f>G6*0.4</f>
        <v>15.52</v>
      </c>
      <c r="I6" s="7">
        <v>57</v>
      </c>
      <c r="J6" s="8">
        <f>I6*0.6</f>
        <v>34.199999999999996</v>
      </c>
      <c r="K6" s="8">
        <f>H6+J6</f>
        <v>49.72</v>
      </c>
      <c r="L6" s="8"/>
      <c r="M6" s="5" t="s">
        <v>264</v>
      </c>
      <c r="N6" s="7"/>
      <c r="O6" s="7" t="s">
        <v>261</v>
      </c>
      <c r="P6" s="7"/>
      <c r="Q6" s="10"/>
      <c r="R6" s="10"/>
      <c r="S6" s="10"/>
    </row>
    <row r="7" spans="1:19" ht="19.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0"/>
      <c r="R7" s="10"/>
      <c r="S7" s="10"/>
    </row>
    <row r="8" spans="1:19" ht="19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0"/>
      <c r="R8" s="10"/>
      <c r="S8" s="10"/>
    </row>
    <row r="9" spans="1:19" ht="19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0"/>
      <c r="R9" s="10"/>
      <c r="S9" s="10"/>
    </row>
    <row r="10" spans="1:19" ht="19.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0"/>
      <c r="R10" s="10"/>
      <c r="S10" s="10"/>
    </row>
    <row r="11" spans="1:19" ht="19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0"/>
      <c r="R11" s="10"/>
      <c r="S11" s="10"/>
    </row>
    <row r="12" spans="1:19" ht="19.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1"/>
      <c r="P12" s="11"/>
      <c r="Q12" s="10"/>
      <c r="R12" s="10"/>
      <c r="S12" s="10"/>
    </row>
    <row r="13" spans="1:19" ht="19.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/>
      <c r="P13" s="11"/>
      <c r="Q13" s="10"/>
      <c r="R13" s="10"/>
      <c r="S13" s="10"/>
    </row>
    <row r="14" spans="1:19" ht="19.5" customHeight="1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1"/>
      <c r="O14" s="11"/>
      <c r="P14" s="11"/>
      <c r="Q14" s="10"/>
      <c r="R14" s="10"/>
      <c r="S14" s="10"/>
    </row>
    <row r="15" spans="1:19" ht="14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  <c r="P15" s="11"/>
      <c r="Q15" s="10"/>
      <c r="R15" s="10"/>
      <c r="S15" s="10"/>
    </row>
    <row r="16" spans="1:19" ht="14.2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1"/>
      <c r="O16" s="11"/>
      <c r="P16" s="11"/>
      <c r="Q16" s="10"/>
      <c r="R16" s="10"/>
      <c r="S16" s="10"/>
    </row>
    <row r="17" spans="1:19" ht="14.2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1"/>
      <c r="N17" s="11"/>
      <c r="O17" s="11"/>
      <c r="P17" s="11"/>
      <c r="Q17" s="10"/>
      <c r="R17" s="10"/>
      <c r="S17" s="10"/>
    </row>
  </sheetData>
  <mergeCells count="15">
    <mergeCell ref="P2:P3"/>
    <mergeCell ref="E2:E3"/>
    <mergeCell ref="N2:N3"/>
    <mergeCell ref="O2:O3"/>
    <mergeCell ref="L2:L3"/>
    <mergeCell ref="F2:F3"/>
    <mergeCell ref="G2:H2"/>
    <mergeCell ref="A1:P1"/>
    <mergeCell ref="I2:J2"/>
    <mergeCell ref="K2:K3"/>
    <mergeCell ref="M2:M3"/>
    <mergeCell ref="A2:A3"/>
    <mergeCell ref="B2:B3"/>
    <mergeCell ref="C2:C3"/>
    <mergeCell ref="D2:D3"/>
  </mergeCells>
  <printOptions/>
  <pageMargins left="0.2" right="0.2" top="0.63" bottom="0.8" header="0.5" footer="0.5"/>
  <pageSetup horizontalDpi="600" verticalDpi="600" orientation="portrait" paperSize="9" r:id="rId3"/>
  <headerFooter alignWithMargins="0">
    <oddFooter xml:space="preserve">&amp;L抄分人：&amp;C第 &amp;P 页，共 &amp;N 页&amp;R审核人：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曹县金科电脑公司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金科用户</dc:creator>
  <cp:keywords/>
  <dc:description/>
  <cp:lastModifiedBy>微软用户</cp:lastModifiedBy>
  <cp:lastPrinted>2014-09-19T07:58:37Z</cp:lastPrinted>
  <dcterms:created xsi:type="dcterms:W3CDTF">2014-09-02T09:41:52Z</dcterms:created>
  <dcterms:modified xsi:type="dcterms:W3CDTF">2014-09-19T08:46:58Z</dcterms:modified>
  <cp:category/>
  <cp:version/>
  <cp:contentType/>
  <cp:contentStatus/>
</cp:coreProperties>
</file>