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综合类" sheetId="1" r:id="rId1"/>
    <sheet name="教育类" sheetId="2" r:id="rId2"/>
    <sheet name="卫生类" sheetId="3" r:id="rId3"/>
  </sheets>
  <definedNames>
    <definedName name="_xlnm.Print_Titles" localSheetId="1">'教育类'!$1:$3</definedName>
    <definedName name="_xlnm.Print_Titles" localSheetId="2">'卫生类'!$1:$3</definedName>
    <definedName name="_xlnm.Print_Titles" localSheetId="0">'综合类'!$2:$4</definedName>
  </definedNames>
  <calcPr fullCalcOnLoad="1"/>
</workbook>
</file>

<file path=xl/sharedStrings.xml><?xml version="1.0" encoding="utf-8"?>
<sst xmlns="http://schemas.openxmlformats.org/spreadsheetml/2006/main" count="502" uniqueCount="264">
  <si>
    <t>附件1：</t>
  </si>
  <si>
    <r>
      <t xml:space="preserve">                   </t>
    </r>
    <r>
      <rPr>
        <sz val="20"/>
        <rFont val="方正小标宋简体"/>
        <family val="0"/>
      </rPr>
      <t>2014年垦利县事业单位公开招聘工作人员岗位计划表（综合岗位）</t>
    </r>
  </si>
  <si>
    <t>招聘岗位序号及名称</t>
  </si>
  <si>
    <t>招聘
计划</t>
  </si>
  <si>
    <t>招聘单位</t>
  </si>
  <si>
    <t>招聘资格要求</t>
  </si>
  <si>
    <t>备注</t>
  </si>
  <si>
    <t>主管部门</t>
  </si>
  <si>
    <t>单位名称</t>
  </si>
  <si>
    <t>招聘计划</t>
  </si>
  <si>
    <t>专业要求</t>
  </si>
  <si>
    <t>学历</t>
  </si>
  <si>
    <t>学位</t>
  </si>
  <si>
    <t>其他资格
条件</t>
  </si>
  <si>
    <t>县直综合岗位</t>
  </si>
  <si>
    <t>综合岗位1</t>
  </si>
  <si>
    <t>纪检监察岗位</t>
  </si>
  <si>
    <t>县纪律检查委员会</t>
  </si>
  <si>
    <t>县优化发展环境办公室</t>
  </si>
  <si>
    <t>财政学、金融学、审计学、法学、法律、法律硕士</t>
  </si>
  <si>
    <t>大学本科
及以上</t>
  </si>
  <si>
    <t>不限</t>
  </si>
  <si>
    <t>中共党员</t>
  </si>
  <si>
    <t>综合岗位2</t>
  </si>
  <si>
    <t>信访接待岗位</t>
  </si>
  <si>
    <t>县信访局</t>
  </si>
  <si>
    <t>县信访接待站</t>
  </si>
  <si>
    <t>法学、法律、法律事务、经济法、法学理论、法律史、宪法学与行政法学、经济法学、刑法学、民商法学、劳动法学、社会保障法学、诉讼法学、法律硕士</t>
  </si>
  <si>
    <t>综合岗位3</t>
  </si>
  <si>
    <t>畜牧兽医岗位</t>
  </si>
  <si>
    <t>县畜牧局</t>
  </si>
  <si>
    <t>县畜牧兽医站</t>
  </si>
  <si>
    <t>动物科学、动物药学、动物医学、畜牧兽医、畜牧、畜牧学、兽医、兽医学、兽医硕士、基础兽医学、预防兽医学、临床兽医学、动物遗传育种与繁殖、动物营养与饲料科学</t>
  </si>
  <si>
    <t>综合岗位4</t>
  </si>
  <si>
    <t>财务管理岗位</t>
  </si>
  <si>
    <t>县财政局</t>
  </si>
  <si>
    <t>县非税收入征收管理局</t>
  </si>
  <si>
    <t>财务管理、会计学、会计、财政学、税收学、税务、会计电算化、财会、财务会计、财务会计教育、财税、会计硕士、税务硕士</t>
  </si>
  <si>
    <t>综合岗位5</t>
  </si>
  <si>
    <t>公共管理岗位</t>
  </si>
  <si>
    <t>县人力资源和社会保障局</t>
  </si>
  <si>
    <t>县专业技术人员管理办公室</t>
  </si>
  <si>
    <t>行政管理、经济学、经济与行政管理、公共事业管理、人力资源管理、社会工作、社会工作硕士</t>
  </si>
  <si>
    <t>综合岗位6</t>
  </si>
  <si>
    <t>农业管理岗位</t>
  </si>
  <si>
    <t>县农业局</t>
  </si>
  <si>
    <t>县农村经济经营管理指导站</t>
  </si>
  <si>
    <t>生物科学、生物技术、生物信息学、生物信息技术、生物科学与生物技术、生物工程、生物学、植物学</t>
  </si>
  <si>
    <t>综合岗位7</t>
  </si>
  <si>
    <t>环境管理岗位</t>
  </si>
  <si>
    <t>县环境保护局</t>
  </si>
  <si>
    <t>县环境监测站</t>
  </si>
  <si>
    <t>环境科学、环境工程、环境科学与工程、环境监察、环境规划与管理、环境工程与管理、资源环境科学、地球环境科学</t>
  </si>
  <si>
    <t>综合岗位8</t>
  </si>
  <si>
    <t>经济管理岗位</t>
  </si>
  <si>
    <t>东营西郊现代服务区管理委员会</t>
  </si>
  <si>
    <t>经济学、金融学、财政学、国际经济与贸易、经济与行政管理、行政管理、市场营销、电子商务、物流管理、物流工程、工商管理、工商管理硕士</t>
  </si>
  <si>
    <t>综合岗位9</t>
  </si>
  <si>
    <t>信息管理岗位</t>
  </si>
  <si>
    <t>县委宣传部</t>
  </si>
  <si>
    <t>县对外新闻报导中心</t>
  </si>
  <si>
    <t>计算机科学技术、计算机科学与技术、计算机应用技术、计算机软件、计算机应用、计算机及应用、计算机网络与安全管理、计算机网络、计算机网络技术、计算机网络工程、计算机网络技术工程、计算机信息管理、计算机与信息管理、信息与计算机科学、软件工程、网络管理、网络技术、网络工程、安全工程（通信与网络安全工程）、信息管理与信息系统、电子信息工程、电子信息科学与技术、信息科学技术、信息工程、通信工程、信息与通信工程、电信工程及管理、通信与信息系统</t>
  </si>
  <si>
    <t>聘用单位由考生按考试总成绩从高到低顺序自选</t>
  </si>
  <si>
    <t>县住房和城乡规划建设局</t>
  </si>
  <si>
    <t>县新型城镇化建设办公室</t>
  </si>
  <si>
    <t>综合岗位10-1</t>
  </si>
  <si>
    <t>检验检测岗位</t>
  </si>
  <si>
    <t>县检验检测中心</t>
  </si>
  <si>
    <t>食品工程、食品科学、食品科学与工程、食品卫生与检验、食品质量与安全、农产品质量与安全、食品卫生与营养学、食品营养与检验教育、营养与食品卫生学</t>
  </si>
  <si>
    <t>综合岗位10-2</t>
  </si>
  <si>
    <t>化学生物学、生物工程、生物科学、生物化学与分子生物学、化学工程与工艺、分析化学、应用化学、生物化工、化学工程、化学工艺、化工工艺</t>
  </si>
  <si>
    <t>综合岗位11-1</t>
  </si>
  <si>
    <t>工程管理岗位</t>
  </si>
  <si>
    <t>县城市管理局</t>
  </si>
  <si>
    <t>县热力燃气管理办公室</t>
  </si>
  <si>
    <t>土木工程、建筑工程、建筑工程管理、建筑环境与设备工程、给水排水工程、给排水科学与工程、建筑节能技术与工程、建筑环境与能源应用工程、城乡规划、城市规划、城市规划硕士、生态学（城市规划方向）、城镇建设、城市管理、建筑学、建筑学硕士、建筑技术科学、建筑与土木工程、城市规划与设计</t>
  </si>
  <si>
    <t>县政务服务中心管理办公室</t>
  </si>
  <si>
    <t>综合岗位11-2</t>
  </si>
  <si>
    <t>县油区工作委员会</t>
  </si>
  <si>
    <t>石油工程、地质工程、资源勘查工程、石油与天然气地质勘查、油气井工程、石油与天然气工程</t>
  </si>
  <si>
    <t>综合岗位12-1</t>
  </si>
  <si>
    <t>人才创业中心
岗位</t>
  </si>
  <si>
    <t>县人才创业中心</t>
  </si>
  <si>
    <t>建筑设计及其理论、城市规划与设计、建筑技术科学、城市规划硕士、建筑学硕士、建筑与土木工程、市政工程</t>
  </si>
  <si>
    <t>硕士
研究生</t>
  </si>
  <si>
    <t>硕士
学位</t>
  </si>
  <si>
    <t>面向全国招聘</t>
  </si>
  <si>
    <t>综合岗位12-2</t>
  </si>
  <si>
    <t>油气井工程、油气田开发工程、油气储运工程、化学工程、化学工艺、化学工程与工艺、生物化工、应用化学、工业催化、石油与天然气工程</t>
  </si>
  <si>
    <t>综合岗位12-3</t>
  </si>
  <si>
    <t>法学、法律硕士、法学理论、法律史、宪法学与行政法学、刑法学、民商法学、劳动法学、社会保障法学、诉讼法学、经济法学、环境与资源保护法学、国际法学、国际公法、国际私法、国际经济法</t>
  </si>
  <si>
    <t>综合岗位12-4</t>
  </si>
  <si>
    <t>水产养殖、捕捞学、渔业资源、渔业、海洋生物学</t>
  </si>
  <si>
    <t>综合岗位12-5</t>
  </si>
  <si>
    <t>农业推广硕士、农业机械化工程、作物栽培学与耕作学、作物遗传育种、果树学、植物病理学、作物、农业资源利用、植物保护、农业机械化、农业工程、农业水土工程</t>
  </si>
  <si>
    <t>综合岗位13</t>
  </si>
  <si>
    <t>管理岗位</t>
  </si>
  <si>
    <t>博士人才引进</t>
  </si>
  <si>
    <t>博士
研究生</t>
  </si>
  <si>
    <t>博士
学位</t>
  </si>
  <si>
    <t>乡镇综合岗位</t>
  </si>
  <si>
    <t>综合岗位14</t>
  </si>
  <si>
    <t>胜坨镇人民政府</t>
  </si>
  <si>
    <t>县胜坨精细化工园区管理办公室</t>
  </si>
  <si>
    <t>环境科学、资源环境科学、环境科学与工程、环境工程、环境监察、环境规划与管理、环境工程与管理、园林、园林工程、景观学、风景园林、风景园林硕士、风景园林规划与设计</t>
  </si>
  <si>
    <t>垦利街道办事处</t>
  </si>
  <si>
    <t>垦利街道市政公用事业服务中心</t>
  </si>
  <si>
    <t>综合岗位15</t>
  </si>
  <si>
    <t>胜坨镇政府</t>
  </si>
  <si>
    <t>胜坨镇村镇建设环境保护服务中心</t>
  </si>
  <si>
    <t>土木工程、建筑工程、建筑工程管理、建筑环境与设备工程、给水排水工程、给排水科学与工程、建筑节能技术与工程、道路与桥梁工程、道路桥梁与渡河工程、建筑环境与能源应用工程、城乡规划、城市规划、城市规划硕士、生态学（城市规划方向）、城镇建设、城市管理、建筑学、建筑学硕士、建筑技术科学、建筑与土木工程、城市规划与设计、工程管理、工程管理硕士</t>
  </si>
  <si>
    <t>永安镇政府</t>
  </si>
  <si>
    <t>永安镇村镇建设环境保护服务中心</t>
  </si>
  <si>
    <t>黄河口镇政府</t>
  </si>
  <si>
    <t>黄河口镇村镇建设环境保护服务中心</t>
  </si>
  <si>
    <t>郝家镇政府</t>
  </si>
  <si>
    <t>郝家镇村镇建设环境保护服务中心</t>
  </si>
  <si>
    <t>开发区管委会
（兴隆街道）</t>
  </si>
  <si>
    <t>开发区（兴隆街道）规划建设中心</t>
  </si>
  <si>
    <t>综合岗位16</t>
  </si>
  <si>
    <t>开发区（兴隆街道）招商服务中心</t>
  </si>
  <si>
    <t>财务管理、会计学、会计、财政学、税收学、税务、会计电算化、财会、财务会计、财务会计教育、财税、金融学、审计、审计学、审计硕士、会计硕士、税务硕士</t>
  </si>
  <si>
    <t>现代渔业示范区管理委员会</t>
  </si>
  <si>
    <t>董集镇政府</t>
  </si>
  <si>
    <t>董集镇村镇建设环境保护服务中心</t>
  </si>
  <si>
    <t>综合岗位17</t>
  </si>
  <si>
    <t>水利工程岗位</t>
  </si>
  <si>
    <t>永安镇农业综合服务中心</t>
  </si>
  <si>
    <t>农业水利工程、农田水利工程、水利水电工程、水利水电建筑工程、水务工程、水利工程、水文与水资源利用、水文与水资源工程</t>
  </si>
  <si>
    <t>综合岗位18</t>
  </si>
  <si>
    <t>经济学、财政学、金融学、国民经济管理、国民经济学、物流管理、物流工程</t>
  </si>
  <si>
    <t>综合岗位19</t>
  </si>
  <si>
    <t>法律服务岗位</t>
  </si>
  <si>
    <t>法学、法律、法律事务、经济法学、经济法、国际法学、国际法、刑事司法、刑法学、民商法学、法律硕士、教育学（司法矫正方向）</t>
  </si>
  <si>
    <t>综合岗位20</t>
  </si>
  <si>
    <t>社会管理岗位</t>
  </si>
  <si>
    <t>垦利街道社区服务中心</t>
  </si>
  <si>
    <t>社会学、社会工作、社会工作硕士、社会工作与管理、人力资源管理、行政管理、经济与行政管理、公共事业管理</t>
  </si>
  <si>
    <t>综合岗位21</t>
  </si>
  <si>
    <t>文秘岗位</t>
  </si>
  <si>
    <t>永安镇文化综合服务中心</t>
  </si>
  <si>
    <t>汉语言文学、汉语言、应用语言学、语言学及应用语言学、新闻学、广播电视新闻学、文秘、文秘学、秘书学、文秘与办公自动化、中文</t>
  </si>
  <si>
    <t>大学专科
及以上</t>
  </si>
  <si>
    <t>定向招聘岗位</t>
  </si>
  <si>
    <t>综合岗位22</t>
  </si>
  <si>
    <t>普通管理岗位</t>
  </si>
  <si>
    <t>县招商局</t>
  </si>
  <si>
    <t>限服务基层项目人员和东营市入伍（含入伍时户籍在东营）退役2年内的全日制普通高校毕业生士兵报考</t>
  </si>
  <si>
    <t>垦东办事处</t>
  </si>
  <si>
    <t>垦东妇幼保健计划生育服务站</t>
  </si>
  <si>
    <t>2014年垦利县事业单位公开招聘工作人员岗位计划表（教育岗位）</t>
  </si>
  <si>
    <t>招聘岗位</t>
  </si>
  <si>
    <t>任教
学科</t>
  </si>
  <si>
    <t>具体专业要求</t>
  </si>
  <si>
    <t>高中教育</t>
  </si>
  <si>
    <t>教育岗位1</t>
  </si>
  <si>
    <t>语文</t>
  </si>
  <si>
    <t>县教育局</t>
  </si>
  <si>
    <t>垦利第一中学</t>
  </si>
  <si>
    <t>语言学及应用语言学、汉语言文字学、中国古典文献学、中国古代文学、中国现当代文学、学科教学(语文)</t>
  </si>
  <si>
    <t>取得与任教学科一致的高中及以上教师资格证。</t>
  </si>
  <si>
    <t>教育岗位2</t>
  </si>
  <si>
    <t>数学</t>
  </si>
  <si>
    <t>基础数学、计算数学、概率论与数理统计、应用数学、运筹学与控制论、学科教学(数学)</t>
  </si>
  <si>
    <t>初中教育</t>
  </si>
  <si>
    <t>教育岗位3</t>
  </si>
  <si>
    <t>县直中学（垦利实验中学）</t>
  </si>
  <si>
    <t>汉语言文学、中国文学、汉语言文学教育、汉语言教育、汉语言、古典文献、中国语言文化、应用语言学、语言学及应用语言学、汉语言文字学、中国古典文献学、中国古代文学、中国现当代文学、语文教育、中文、中文教育、学科教学(语文)</t>
  </si>
  <si>
    <t>学士
及以上</t>
  </si>
  <si>
    <t>取得与任教学科一致的初中及以上教师资格证。</t>
  </si>
  <si>
    <t>教育岗位4</t>
  </si>
  <si>
    <t>乡镇中学（胜坨中学2人，郝家镇中学、永安中学、黄河口镇中学、董集实验学校初中部各1人）</t>
  </si>
  <si>
    <t>教育岗位5</t>
  </si>
  <si>
    <t>数学与应用数学、信息与计算科学、数理基础科学、数学、应用数学、数学教育、基础数学、计算数学、概率论与数理统计、运筹学与控制论、学科教学(数学)</t>
  </si>
  <si>
    <t>教育岗位6</t>
  </si>
  <si>
    <t>乡镇中学（郝家镇中学2人，胜坨中学、黄河口镇中学各1人）</t>
  </si>
  <si>
    <t>教育岗位7</t>
  </si>
  <si>
    <t>英语</t>
  </si>
  <si>
    <t>英语、英语语言文学、英语教育、应用英语、学科教学(英语)</t>
  </si>
  <si>
    <t>教育岗位8</t>
  </si>
  <si>
    <t>乡镇中学（永安中学2人，胜坨中学、黄河口镇中学各1人）</t>
  </si>
  <si>
    <t>教育岗位9</t>
  </si>
  <si>
    <t>物理</t>
  </si>
  <si>
    <t>乡镇中学（永安中学）</t>
  </si>
  <si>
    <t>物理学、应用物理学、物理教育、物理学教育、理论物理、学科教学(物理)</t>
  </si>
  <si>
    <t>教育岗位10</t>
  </si>
  <si>
    <t>化学</t>
  </si>
  <si>
    <t>乡镇中学（黄河口镇中学）</t>
  </si>
  <si>
    <t>化学、应用化学、化学生物学、分子科学与工程、无机化学、分析化学、有机化学、化学教育、学科教学(化学)</t>
  </si>
  <si>
    <t>教育岗位11</t>
  </si>
  <si>
    <t>生物</t>
  </si>
  <si>
    <t>生物学、生物学教育、生物教育、应用生物教育、生物科学、生物技术、生物科学与生物技术、植物生物技术、动物生物技术、生物资源科学、植物学、动物学、学科教学(生物)</t>
  </si>
  <si>
    <t>教育岗位12</t>
  </si>
  <si>
    <t>乡镇中学（董集实验学校初中部）</t>
  </si>
  <si>
    <t>教育岗位13</t>
  </si>
  <si>
    <t>政治</t>
  </si>
  <si>
    <t>政治学与行政学、思想政治教育、国际政治经济学、政治学、政治学理论、国际政治、政治经济学、学科教学(思政)</t>
  </si>
  <si>
    <t>教育岗位14</t>
  </si>
  <si>
    <t>历史</t>
  </si>
  <si>
    <t>历史学、中国历史、历史教育、历史学教育、世界历史、中国古代史、中国近现代史、世界史、学科教学(历史)</t>
  </si>
  <si>
    <t>教育岗位15</t>
  </si>
  <si>
    <t>乡镇中学（胜坨中学、董集实验学校初中部各1人）</t>
  </si>
  <si>
    <t>教育岗位16</t>
  </si>
  <si>
    <t>音乐</t>
  </si>
  <si>
    <t>音乐学、音乐表演、音乐教育、音乐、学科教学(音乐)</t>
  </si>
  <si>
    <t>教育岗位17</t>
  </si>
  <si>
    <t>乡镇中学（郝家镇中学、董集实验学校初中部各1人）</t>
  </si>
  <si>
    <t>教育岗位18</t>
  </si>
  <si>
    <t>美术</t>
  </si>
  <si>
    <t>美术、美术学、美术教育、绘画、油画、中国画、艺术设计、艺术设计学、艺术学、工艺美术、工艺美术学、设计艺术学、学科教学(美术)</t>
  </si>
  <si>
    <t>教育岗位19</t>
  </si>
  <si>
    <t>乡镇中学（郝家镇中学、黄河口镇中学各1人）</t>
  </si>
  <si>
    <t>教育岗位20</t>
  </si>
  <si>
    <t>体育</t>
  </si>
  <si>
    <t>体育教育、运动训练、社会体育指导与管理、社会体育、 武术与民族传统体育、体育教育训练学、民族传统体育、体育硕士、学科教学(体育)</t>
  </si>
  <si>
    <t>教育岗位21</t>
  </si>
  <si>
    <t>乡镇中学（董集实验学校初中部2人，永安中学、黄河口镇中学各1人）</t>
  </si>
  <si>
    <t>小学教育</t>
  </si>
  <si>
    <t>教育岗位22</t>
  </si>
  <si>
    <t>县直、街道小学（第一实验小学、第二实验小学各3人，垦利街道中心小学、垦利街道西宋小学各1人）</t>
  </si>
  <si>
    <t>取得与任教学科一致的小学及以上教师资格证。</t>
  </si>
  <si>
    <t>教育岗位23</t>
  </si>
  <si>
    <t>乡镇小学（胜坨镇胜利小学、永安胜利希望小学各2人，郝家镇中心小学、胜坨镇实验小学、黄河口镇第一小学、董集实验学校小学部各1人）</t>
  </si>
  <si>
    <t>教育岗位24</t>
  </si>
  <si>
    <t>县直小学（第一实验小学、第二实验小学各2人）</t>
  </si>
  <si>
    <t>教育岗位25</t>
  </si>
  <si>
    <t>乡镇小学（胜坨镇实验小学2人，胜坨镇宁海小学、胜坨镇胜利小学、郝家镇中心小学、董集实验学校小学部各1人）</t>
  </si>
  <si>
    <t>教育岗位26</t>
  </si>
  <si>
    <t>县直小学（第一实验小学、第二实验小学各1人）</t>
  </si>
  <si>
    <t>教育岗位27</t>
  </si>
  <si>
    <t>乡镇小学（胜坨镇实验小学、永安镇第二小学、董集实验学校小学部各1人）</t>
  </si>
  <si>
    <t>教育岗位28</t>
  </si>
  <si>
    <t>乡镇小学（胜坨镇实验小学）</t>
  </si>
  <si>
    <t>教育岗位29</t>
  </si>
  <si>
    <t>体育教育、运动训练、社会体育指导与管理、社会体育、 武术与民族传统体育、体育教育训练学、民族传统体育、小学体育教育、体育、体育硕士、学科教学(体育)</t>
  </si>
  <si>
    <t>教育岗位30</t>
  </si>
  <si>
    <t>乡镇小学（黄河口镇第二小学）</t>
  </si>
  <si>
    <t>学前教育</t>
  </si>
  <si>
    <t>教育岗位31</t>
  </si>
  <si>
    <t>县直幼儿园（第三实验幼儿园3人，胜兴幼儿园6人）</t>
  </si>
  <si>
    <t>学前教育、学前教育学、音乐、音乐学、音乐教育、音乐表演、舞蹈、舞蹈学、美术、美术学、美术教育、绘画、中国画、油画、学科教学(音乐)、学科教学(美术)</t>
  </si>
  <si>
    <t>取得幼儿园教师资格证。</t>
  </si>
  <si>
    <t>教育岗位32</t>
  </si>
  <si>
    <t>乡镇幼儿园（董集镇中心幼儿园2人，胜坨镇中心幼儿园、永安镇中心幼儿园、郝家镇中心幼儿园、黄河口镇中心幼儿园各1人）</t>
  </si>
  <si>
    <t xml:space="preserve">    备注：同一招聘岗位存在多个招聘单位的，聘用单位由考生按考试总成绩从高到低顺序自选。</t>
  </si>
  <si>
    <t>2014年垦利县事业单位公开招聘工作人员岗位计划表（卫生岗位）</t>
  </si>
  <si>
    <t>卫生岗位1</t>
  </si>
  <si>
    <t>卫生岗位</t>
  </si>
  <si>
    <t>县卫生和
计划生育局</t>
  </si>
  <si>
    <t>县人民医院</t>
  </si>
  <si>
    <t>内科学、外科学、老年医学、妇产科学</t>
  </si>
  <si>
    <t>卫生岗位2</t>
  </si>
  <si>
    <t>临床医学、临床医学硕士、内科学、儿科学、儿科医学、神经病学、外科学、妇产科学、眼科学、耳鼻咽喉科学、肿瘤学</t>
  </si>
  <si>
    <t>卫生岗位3</t>
  </si>
  <si>
    <t>中医学、中医临床基础、中医诊断学、中医内科学、中医外科学、中医骨伤科学、中医妇科学、中医儿科学、中医五官科学</t>
  </si>
  <si>
    <t>卫生岗位4</t>
  </si>
  <si>
    <t>口腔医学、口腔修复工艺学、口腔医学技术、口腔医学硕士、口腔基础医学、口腔临床医学</t>
  </si>
  <si>
    <t>卫生岗位5</t>
  </si>
  <si>
    <t>医学检验、医学检验技术、卫生检验与检疫、卫生检验</t>
  </si>
  <si>
    <t>卫生岗位6</t>
  </si>
  <si>
    <t>麻醉学、麻醉医学</t>
  </si>
  <si>
    <t>卫生岗位7</t>
  </si>
  <si>
    <t>县第二人民医院（胜坨镇卫生院）</t>
  </si>
  <si>
    <t>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</si>
</sst>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4"/>
      <color indexed="8"/>
      <name val="黑体"/>
      <family val="0"/>
    </font>
    <font>
      <sz val="14"/>
      <name val="黑体"/>
      <family val="0"/>
    </font>
    <font>
      <sz val="14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4" fillId="13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7" fillId="8" borderId="0" applyNumberFormat="0" applyBorder="0" applyAlignment="0" applyProtection="0"/>
    <xf numFmtId="0" fontId="16" fillId="2" borderId="8" applyNumberFormat="0" applyAlignment="0" applyProtection="0"/>
    <xf numFmtId="0" fontId="11" fillId="3" borderId="5" applyNumberFormat="0" applyAlignment="0" applyProtection="0"/>
    <xf numFmtId="0" fontId="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textRotation="255"/>
    </xf>
    <xf numFmtId="0" fontId="26" fillId="0" borderId="13" xfId="0" applyNumberFormat="1" applyFont="1" applyFill="1" applyBorder="1" applyAlignment="1">
      <alignment horizontal="center" vertical="center" textRotation="255"/>
    </xf>
    <xf numFmtId="0" fontId="26" fillId="0" borderId="10" xfId="0" applyNumberFormat="1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textRotation="255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center" vertical="center" textRotation="255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textRotation="255" wrapText="1"/>
    </xf>
    <xf numFmtId="0" fontId="23" fillId="0" borderId="18" xfId="0" applyNumberFormat="1" applyFont="1" applyFill="1" applyBorder="1" applyAlignment="1">
      <alignment horizontal="center" vertical="center" textRotation="255" wrapText="1"/>
    </xf>
    <xf numFmtId="0" fontId="23" fillId="0" borderId="12" xfId="0" applyNumberFormat="1" applyFont="1" applyFill="1" applyBorder="1" applyAlignment="1">
      <alignment horizontal="center" vertical="center" textRotation="255" wrapText="1"/>
    </xf>
    <xf numFmtId="0" fontId="21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75" workbookViewId="0" topLeftCell="A1">
      <pane ySplit="4" topLeftCell="BM5" activePane="bottomLeft" state="frozen"/>
      <selection pane="topLeft" activeCell="A1" sqref="A1"/>
      <selection pane="bottomLeft" activeCell="B20" sqref="B20"/>
    </sheetView>
  </sheetViews>
  <sheetFormatPr defaultColWidth="9.00390625" defaultRowHeight="13.5"/>
  <cols>
    <col min="1" max="1" width="3.50390625" style="19" customWidth="1"/>
    <col min="2" max="2" width="11.50390625" style="35" customWidth="1"/>
    <col min="3" max="3" width="10.875" style="36" customWidth="1"/>
    <col min="4" max="4" width="4.50390625" style="16" customWidth="1"/>
    <col min="5" max="5" width="13.125" style="16" customWidth="1"/>
    <col min="6" max="6" width="14.875" style="16" customWidth="1"/>
    <col min="7" max="7" width="5.25390625" style="16" customWidth="1"/>
    <col min="8" max="8" width="42.00390625" style="37" customWidth="1"/>
    <col min="9" max="9" width="9.125" style="36" customWidth="1"/>
    <col min="10" max="10" width="7.25390625" style="36" customWidth="1"/>
    <col min="11" max="11" width="11.50390625" style="16" customWidth="1"/>
    <col min="12" max="12" width="10.75390625" style="16" customWidth="1"/>
    <col min="13" max="16384" width="9.00390625" style="16" customWidth="1"/>
  </cols>
  <sheetData>
    <row r="1" spans="1:2" ht="18.75" customHeight="1">
      <c r="A1" s="57" t="s">
        <v>0</v>
      </c>
      <c r="B1" s="58"/>
    </row>
    <row r="2" spans="1:13" ht="33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0"/>
    </row>
    <row r="3" spans="1:12" ht="24.75" customHeight="1">
      <c r="A3" s="61" t="s">
        <v>2</v>
      </c>
      <c r="B3" s="61"/>
      <c r="C3" s="61"/>
      <c r="D3" s="61" t="s">
        <v>3</v>
      </c>
      <c r="E3" s="61" t="s">
        <v>4</v>
      </c>
      <c r="F3" s="61"/>
      <c r="G3" s="61"/>
      <c r="H3" s="62" t="s">
        <v>5</v>
      </c>
      <c r="I3" s="62"/>
      <c r="J3" s="62"/>
      <c r="K3" s="62"/>
      <c r="L3" s="62" t="s">
        <v>6</v>
      </c>
    </row>
    <row r="4" spans="1:12" ht="32.25" customHeight="1">
      <c r="A4" s="61"/>
      <c r="B4" s="61"/>
      <c r="C4" s="61"/>
      <c r="D4" s="61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2"/>
    </row>
    <row r="5" spans="1:12" s="32" customFormat="1" ht="25.5" customHeight="1">
      <c r="A5" s="64" t="s">
        <v>14</v>
      </c>
      <c r="B5" s="26" t="s">
        <v>15</v>
      </c>
      <c r="C5" s="26" t="s">
        <v>16</v>
      </c>
      <c r="D5" s="38">
        <v>1</v>
      </c>
      <c r="E5" s="26" t="s">
        <v>17</v>
      </c>
      <c r="F5" s="26" t="s">
        <v>18</v>
      </c>
      <c r="G5" s="39">
        <v>1</v>
      </c>
      <c r="H5" s="26" t="s">
        <v>19</v>
      </c>
      <c r="I5" s="10" t="s">
        <v>20</v>
      </c>
      <c r="J5" s="10" t="s">
        <v>21</v>
      </c>
      <c r="K5" s="10" t="s">
        <v>22</v>
      </c>
      <c r="L5" s="10"/>
    </row>
    <row r="6" spans="1:12" s="33" customFormat="1" ht="45" customHeight="1">
      <c r="A6" s="64"/>
      <c r="B6" s="40" t="s">
        <v>23</v>
      </c>
      <c r="C6" s="40" t="s">
        <v>24</v>
      </c>
      <c r="D6" s="41">
        <v>1</v>
      </c>
      <c r="E6" s="40" t="s">
        <v>25</v>
      </c>
      <c r="F6" s="40" t="s">
        <v>26</v>
      </c>
      <c r="G6" s="42">
        <v>1</v>
      </c>
      <c r="H6" s="40" t="s">
        <v>27</v>
      </c>
      <c r="I6" s="48" t="s">
        <v>20</v>
      </c>
      <c r="J6" s="10" t="s">
        <v>21</v>
      </c>
      <c r="K6" s="48"/>
      <c r="L6" s="48"/>
    </row>
    <row r="7" spans="1:12" s="33" customFormat="1" ht="45" customHeight="1">
      <c r="A7" s="64"/>
      <c r="B7" s="40" t="s">
        <v>28</v>
      </c>
      <c r="C7" s="40" t="s">
        <v>29</v>
      </c>
      <c r="D7" s="41">
        <v>1</v>
      </c>
      <c r="E7" s="40" t="s">
        <v>30</v>
      </c>
      <c r="F7" s="40" t="s">
        <v>31</v>
      </c>
      <c r="G7" s="42">
        <v>1</v>
      </c>
      <c r="H7" s="40" t="s">
        <v>32</v>
      </c>
      <c r="I7" s="48" t="s">
        <v>20</v>
      </c>
      <c r="J7" s="10" t="s">
        <v>21</v>
      </c>
      <c r="K7" s="48"/>
      <c r="L7" s="48"/>
    </row>
    <row r="8" spans="1:12" s="33" customFormat="1" ht="36.75" customHeight="1">
      <c r="A8" s="64"/>
      <c r="B8" s="40" t="s">
        <v>33</v>
      </c>
      <c r="C8" s="40" t="s">
        <v>34</v>
      </c>
      <c r="D8" s="41">
        <v>1</v>
      </c>
      <c r="E8" s="40" t="s">
        <v>35</v>
      </c>
      <c r="F8" s="40" t="s">
        <v>36</v>
      </c>
      <c r="G8" s="42">
        <v>1</v>
      </c>
      <c r="H8" s="40" t="s">
        <v>37</v>
      </c>
      <c r="I8" s="48" t="s">
        <v>20</v>
      </c>
      <c r="J8" s="10" t="s">
        <v>21</v>
      </c>
      <c r="K8" s="48"/>
      <c r="L8" s="48"/>
    </row>
    <row r="9" spans="1:12" s="33" customFormat="1" ht="31.5" customHeight="1">
      <c r="A9" s="64"/>
      <c r="B9" s="40" t="s">
        <v>38</v>
      </c>
      <c r="C9" s="40" t="s">
        <v>39</v>
      </c>
      <c r="D9" s="41">
        <v>1</v>
      </c>
      <c r="E9" s="40" t="s">
        <v>40</v>
      </c>
      <c r="F9" s="40" t="s">
        <v>41</v>
      </c>
      <c r="G9" s="42">
        <v>1</v>
      </c>
      <c r="H9" s="40" t="s">
        <v>42</v>
      </c>
      <c r="I9" s="48" t="s">
        <v>20</v>
      </c>
      <c r="J9" s="10" t="s">
        <v>21</v>
      </c>
      <c r="K9" s="48"/>
      <c r="L9" s="48"/>
    </row>
    <row r="10" spans="1:12" s="33" customFormat="1" ht="34.5" customHeight="1">
      <c r="A10" s="64"/>
      <c r="B10" s="40" t="s">
        <v>43</v>
      </c>
      <c r="C10" s="40" t="s">
        <v>44</v>
      </c>
      <c r="D10" s="41">
        <v>1</v>
      </c>
      <c r="E10" s="40" t="s">
        <v>45</v>
      </c>
      <c r="F10" s="26" t="s">
        <v>46</v>
      </c>
      <c r="G10" s="42">
        <v>1</v>
      </c>
      <c r="H10" s="40" t="s">
        <v>47</v>
      </c>
      <c r="I10" s="48" t="s">
        <v>20</v>
      </c>
      <c r="J10" s="10" t="s">
        <v>21</v>
      </c>
      <c r="K10" s="48"/>
      <c r="L10" s="48"/>
    </row>
    <row r="11" spans="1:12" s="33" customFormat="1" ht="33" customHeight="1">
      <c r="A11" s="64"/>
      <c r="B11" s="40" t="s">
        <v>48</v>
      </c>
      <c r="C11" s="40" t="s">
        <v>49</v>
      </c>
      <c r="D11" s="41">
        <v>1</v>
      </c>
      <c r="E11" s="40" t="s">
        <v>50</v>
      </c>
      <c r="F11" s="40" t="s">
        <v>51</v>
      </c>
      <c r="G11" s="42">
        <v>1</v>
      </c>
      <c r="H11" s="40" t="s">
        <v>52</v>
      </c>
      <c r="I11" s="48" t="s">
        <v>20</v>
      </c>
      <c r="J11" s="10" t="s">
        <v>21</v>
      </c>
      <c r="K11" s="48"/>
      <c r="L11" s="48"/>
    </row>
    <row r="12" spans="1:12" s="33" customFormat="1" ht="42" customHeight="1">
      <c r="A12" s="64"/>
      <c r="B12" s="40" t="s">
        <v>53</v>
      </c>
      <c r="C12" s="40" t="s">
        <v>54</v>
      </c>
      <c r="D12" s="41">
        <v>1</v>
      </c>
      <c r="E12" s="40" t="s">
        <v>55</v>
      </c>
      <c r="F12" s="40" t="s">
        <v>55</v>
      </c>
      <c r="G12" s="42">
        <v>1</v>
      </c>
      <c r="H12" s="43" t="s">
        <v>56</v>
      </c>
      <c r="I12" s="48" t="s">
        <v>20</v>
      </c>
      <c r="J12" s="10" t="s">
        <v>21</v>
      </c>
      <c r="K12" s="48"/>
      <c r="L12" s="48"/>
    </row>
    <row r="13" spans="1:12" s="33" customFormat="1" ht="54.75" customHeight="1">
      <c r="A13" s="64"/>
      <c r="B13" s="67" t="s">
        <v>57</v>
      </c>
      <c r="C13" s="67" t="s">
        <v>58</v>
      </c>
      <c r="D13" s="69">
        <v>2</v>
      </c>
      <c r="E13" s="40" t="s">
        <v>59</v>
      </c>
      <c r="F13" s="40" t="s">
        <v>60</v>
      </c>
      <c r="G13" s="42">
        <v>1</v>
      </c>
      <c r="H13" s="67" t="s">
        <v>61</v>
      </c>
      <c r="I13" s="63" t="s">
        <v>20</v>
      </c>
      <c r="J13" s="63" t="s">
        <v>21</v>
      </c>
      <c r="K13" s="63"/>
      <c r="L13" s="63" t="s">
        <v>62</v>
      </c>
    </row>
    <row r="14" spans="1:12" s="33" customFormat="1" ht="54.75" customHeight="1">
      <c r="A14" s="64"/>
      <c r="B14" s="67"/>
      <c r="C14" s="67"/>
      <c r="D14" s="69"/>
      <c r="E14" s="40" t="s">
        <v>63</v>
      </c>
      <c r="F14" s="40" t="s">
        <v>64</v>
      </c>
      <c r="G14" s="42">
        <v>1</v>
      </c>
      <c r="H14" s="67"/>
      <c r="I14" s="63"/>
      <c r="J14" s="63"/>
      <c r="K14" s="63"/>
      <c r="L14" s="63"/>
    </row>
    <row r="15" spans="1:12" s="33" customFormat="1" ht="42" customHeight="1">
      <c r="A15" s="65" t="s">
        <v>14</v>
      </c>
      <c r="B15" s="44" t="s">
        <v>65</v>
      </c>
      <c r="C15" s="68" t="s">
        <v>66</v>
      </c>
      <c r="D15" s="45">
        <v>1</v>
      </c>
      <c r="E15" s="68" t="s">
        <v>67</v>
      </c>
      <c r="F15" s="68" t="s">
        <v>67</v>
      </c>
      <c r="G15" s="46">
        <v>1</v>
      </c>
      <c r="H15" s="47" t="s">
        <v>68</v>
      </c>
      <c r="I15" s="51" t="s">
        <v>20</v>
      </c>
      <c r="J15" s="52" t="s">
        <v>21</v>
      </c>
      <c r="K15" s="53"/>
      <c r="L15" s="52"/>
    </row>
    <row r="16" spans="1:12" s="33" customFormat="1" ht="42" customHeight="1">
      <c r="A16" s="66"/>
      <c r="B16" s="40" t="s">
        <v>69</v>
      </c>
      <c r="C16" s="67"/>
      <c r="D16" s="41">
        <v>1</v>
      </c>
      <c r="E16" s="67"/>
      <c r="F16" s="67"/>
      <c r="G16" s="42">
        <v>1</v>
      </c>
      <c r="H16" s="26" t="s">
        <v>70</v>
      </c>
      <c r="I16" s="54" t="s">
        <v>20</v>
      </c>
      <c r="J16" s="48" t="s">
        <v>21</v>
      </c>
      <c r="K16" s="55"/>
      <c r="L16" s="48"/>
    </row>
    <row r="17" spans="1:12" s="33" customFormat="1" ht="31.5" customHeight="1">
      <c r="A17" s="66"/>
      <c r="B17" s="67" t="s">
        <v>71</v>
      </c>
      <c r="C17" s="67" t="s">
        <v>72</v>
      </c>
      <c r="D17" s="69">
        <v>4</v>
      </c>
      <c r="E17" s="40" t="s">
        <v>73</v>
      </c>
      <c r="F17" s="40" t="s">
        <v>74</v>
      </c>
      <c r="G17" s="42">
        <v>1</v>
      </c>
      <c r="H17" s="71" t="s">
        <v>75</v>
      </c>
      <c r="I17" s="73" t="s">
        <v>20</v>
      </c>
      <c r="J17" s="63" t="s">
        <v>21</v>
      </c>
      <c r="K17" s="63"/>
      <c r="L17" s="63" t="s">
        <v>62</v>
      </c>
    </row>
    <row r="18" spans="1:12" s="33" customFormat="1" ht="31.5" customHeight="1">
      <c r="A18" s="66"/>
      <c r="B18" s="67"/>
      <c r="C18" s="67"/>
      <c r="D18" s="69"/>
      <c r="E18" s="40" t="s">
        <v>63</v>
      </c>
      <c r="F18" s="40" t="s">
        <v>64</v>
      </c>
      <c r="G18" s="42">
        <v>2</v>
      </c>
      <c r="H18" s="71"/>
      <c r="I18" s="73"/>
      <c r="J18" s="63"/>
      <c r="K18" s="63"/>
      <c r="L18" s="63"/>
    </row>
    <row r="19" spans="1:12" s="33" customFormat="1" ht="31.5" customHeight="1">
      <c r="A19" s="66"/>
      <c r="B19" s="67"/>
      <c r="C19" s="67"/>
      <c r="D19" s="69"/>
      <c r="E19" s="40" t="s">
        <v>76</v>
      </c>
      <c r="F19" s="40" t="s">
        <v>76</v>
      </c>
      <c r="G19" s="42">
        <v>1</v>
      </c>
      <c r="H19" s="71"/>
      <c r="I19" s="73"/>
      <c r="J19" s="63"/>
      <c r="K19" s="63"/>
      <c r="L19" s="63"/>
    </row>
    <row r="20" spans="1:12" s="33" customFormat="1" ht="34.5" customHeight="1">
      <c r="A20" s="66"/>
      <c r="B20" s="40" t="s">
        <v>77</v>
      </c>
      <c r="C20" s="67"/>
      <c r="D20" s="41">
        <v>1</v>
      </c>
      <c r="E20" s="40" t="s">
        <v>78</v>
      </c>
      <c r="F20" s="40" t="s">
        <v>78</v>
      </c>
      <c r="G20" s="42">
        <v>1</v>
      </c>
      <c r="H20" s="26" t="s">
        <v>79</v>
      </c>
      <c r="I20" s="54" t="s">
        <v>20</v>
      </c>
      <c r="J20" s="48" t="s">
        <v>21</v>
      </c>
      <c r="K20" s="48"/>
      <c r="L20" s="48"/>
    </row>
    <row r="21" spans="1:12" s="33" customFormat="1" ht="39" customHeight="1">
      <c r="A21" s="66"/>
      <c r="B21" s="40" t="s">
        <v>80</v>
      </c>
      <c r="C21" s="67" t="s">
        <v>81</v>
      </c>
      <c r="D21" s="41">
        <v>2</v>
      </c>
      <c r="E21" s="67" t="s">
        <v>263</v>
      </c>
      <c r="F21" s="67" t="s">
        <v>82</v>
      </c>
      <c r="G21" s="42">
        <v>2</v>
      </c>
      <c r="H21" s="23" t="s">
        <v>83</v>
      </c>
      <c r="I21" s="73" t="s">
        <v>84</v>
      </c>
      <c r="J21" s="63" t="s">
        <v>85</v>
      </c>
      <c r="K21" s="63"/>
      <c r="L21" s="74" t="s">
        <v>86</v>
      </c>
    </row>
    <row r="22" spans="1:12" s="33" customFormat="1" ht="39" customHeight="1">
      <c r="A22" s="66"/>
      <c r="B22" s="40" t="s">
        <v>87</v>
      </c>
      <c r="C22" s="67"/>
      <c r="D22" s="41">
        <v>2</v>
      </c>
      <c r="E22" s="67"/>
      <c r="F22" s="67"/>
      <c r="G22" s="42">
        <v>2</v>
      </c>
      <c r="H22" s="23" t="s">
        <v>88</v>
      </c>
      <c r="I22" s="73"/>
      <c r="J22" s="63"/>
      <c r="K22" s="63"/>
      <c r="L22" s="74"/>
    </row>
    <row r="23" spans="1:12" s="33" customFormat="1" ht="54" customHeight="1">
      <c r="A23" s="66"/>
      <c r="B23" s="40" t="s">
        <v>89</v>
      </c>
      <c r="C23" s="67"/>
      <c r="D23" s="41">
        <v>2</v>
      </c>
      <c r="E23" s="67"/>
      <c r="F23" s="67"/>
      <c r="G23" s="42">
        <v>2</v>
      </c>
      <c r="H23" s="23" t="s">
        <v>90</v>
      </c>
      <c r="I23" s="73"/>
      <c r="J23" s="63"/>
      <c r="K23" s="63"/>
      <c r="L23" s="74"/>
    </row>
    <row r="24" spans="1:12" s="33" customFormat="1" ht="30" customHeight="1">
      <c r="A24" s="66"/>
      <c r="B24" s="40" t="s">
        <v>91</v>
      </c>
      <c r="C24" s="67"/>
      <c r="D24" s="41">
        <v>2</v>
      </c>
      <c r="E24" s="67"/>
      <c r="F24" s="67"/>
      <c r="G24" s="42">
        <v>2</v>
      </c>
      <c r="H24" s="23" t="s">
        <v>92</v>
      </c>
      <c r="I24" s="73"/>
      <c r="J24" s="63"/>
      <c r="K24" s="63"/>
      <c r="L24" s="74"/>
    </row>
    <row r="25" spans="1:12" s="33" customFormat="1" ht="51" customHeight="1">
      <c r="A25" s="66"/>
      <c r="B25" s="40" t="s">
        <v>93</v>
      </c>
      <c r="C25" s="67"/>
      <c r="D25" s="41">
        <v>2</v>
      </c>
      <c r="E25" s="67"/>
      <c r="F25" s="67"/>
      <c r="G25" s="42">
        <v>2</v>
      </c>
      <c r="H25" s="23" t="s">
        <v>94</v>
      </c>
      <c r="I25" s="73"/>
      <c r="J25" s="63"/>
      <c r="K25" s="63"/>
      <c r="L25" s="74"/>
    </row>
    <row r="26" spans="1:12" s="33" customFormat="1" ht="31.5" customHeight="1">
      <c r="A26" s="66"/>
      <c r="B26" s="40" t="s">
        <v>95</v>
      </c>
      <c r="C26" s="40" t="s">
        <v>96</v>
      </c>
      <c r="D26" s="41" t="s">
        <v>21</v>
      </c>
      <c r="E26" s="63" t="s">
        <v>97</v>
      </c>
      <c r="F26" s="63"/>
      <c r="G26" s="42" t="s">
        <v>21</v>
      </c>
      <c r="H26" s="23" t="s">
        <v>21</v>
      </c>
      <c r="I26" s="54" t="s">
        <v>98</v>
      </c>
      <c r="J26" s="48" t="s">
        <v>99</v>
      </c>
      <c r="K26" s="48"/>
      <c r="L26" s="48" t="s">
        <v>86</v>
      </c>
    </row>
    <row r="27" spans="1:12" s="33" customFormat="1" ht="28.5" customHeight="1">
      <c r="A27" s="66" t="s">
        <v>100</v>
      </c>
      <c r="B27" s="67" t="s">
        <v>101</v>
      </c>
      <c r="C27" s="67" t="s">
        <v>49</v>
      </c>
      <c r="D27" s="69">
        <v>2</v>
      </c>
      <c r="E27" s="40" t="s">
        <v>102</v>
      </c>
      <c r="F27" s="40" t="s">
        <v>103</v>
      </c>
      <c r="G27" s="42">
        <v>1</v>
      </c>
      <c r="H27" s="71" t="s">
        <v>104</v>
      </c>
      <c r="I27" s="73" t="s">
        <v>20</v>
      </c>
      <c r="J27" s="63" t="s">
        <v>21</v>
      </c>
      <c r="K27" s="63"/>
      <c r="L27" s="63" t="s">
        <v>62</v>
      </c>
    </row>
    <row r="28" spans="1:12" s="33" customFormat="1" ht="30" customHeight="1">
      <c r="A28" s="66"/>
      <c r="B28" s="67"/>
      <c r="C28" s="67"/>
      <c r="D28" s="69"/>
      <c r="E28" s="40" t="s">
        <v>105</v>
      </c>
      <c r="F28" s="40" t="s">
        <v>106</v>
      </c>
      <c r="G28" s="42">
        <v>1</v>
      </c>
      <c r="H28" s="71"/>
      <c r="I28" s="73"/>
      <c r="J28" s="63"/>
      <c r="K28" s="63"/>
      <c r="L28" s="63"/>
    </row>
    <row r="29" spans="1:12" s="33" customFormat="1" ht="28.5" customHeight="1">
      <c r="A29" s="66"/>
      <c r="B29" s="67" t="s">
        <v>107</v>
      </c>
      <c r="C29" s="67" t="s">
        <v>72</v>
      </c>
      <c r="D29" s="69">
        <v>5</v>
      </c>
      <c r="E29" s="40" t="s">
        <v>108</v>
      </c>
      <c r="F29" s="40" t="s">
        <v>109</v>
      </c>
      <c r="G29" s="42">
        <v>1</v>
      </c>
      <c r="H29" s="71" t="s">
        <v>110</v>
      </c>
      <c r="I29" s="73" t="s">
        <v>20</v>
      </c>
      <c r="J29" s="63" t="s">
        <v>21</v>
      </c>
      <c r="K29" s="63"/>
      <c r="L29" s="63" t="s">
        <v>62</v>
      </c>
    </row>
    <row r="30" spans="1:12" s="33" customFormat="1" ht="28.5" customHeight="1">
      <c r="A30" s="66"/>
      <c r="B30" s="67"/>
      <c r="C30" s="67"/>
      <c r="D30" s="69"/>
      <c r="E30" s="40" t="s">
        <v>111</v>
      </c>
      <c r="F30" s="40" t="s">
        <v>112</v>
      </c>
      <c r="G30" s="42">
        <v>1</v>
      </c>
      <c r="H30" s="71"/>
      <c r="I30" s="73"/>
      <c r="J30" s="63"/>
      <c r="K30" s="63"/>
      <c r="L30" s="63"/>
    </row>
    <row r="31" spans="1:12" s="33" customFormat="1" ht="28.5" customHeight="1">
      <c r="A31" s="66"/>
      <c r="B31" s="67"/>
      <c r="C31" s="67"/>
      <c r="D31" s="69"/>
      <c r="E31" s="40" t="s">
        <v>113</v>
      </c>
      <c r="F31" s="40" t="s">
        <v>114</v>
      </c>
      <c r="G31" s="42">
        <v>1</v>
      </c>
      <c r="H31" s="71"/>
      <c r="I31" s="73"/>
      <c r="J31" s="63"/>
      <c r="K31" s="63"/>
      <c r="L31" s="63"/>
    </row>
    <row r="32" spans="1:12" s="33" customFormat="1" ht="28.5" customHeight="1">
      <c r="A32" s="66"/>
      <c r="B32" s="67"/>
      <c r="C32" s="67"/>
      <c r="D32" s="69"/>
      <c r="E32" s="40" t="s">
        <v>115</v>
      </c>
      <c r="F32" s="40" t="s">
        <v>116</v>
      </c>
      <c r="G32" s="42">
        <v>1</v>
      </c>
      <c r="H32" s="71"/>
      <c r="I32" s="73"/>
      <c r="J32" s="63"/>
      <c r="K32" s="63"/>
      <c r="L32" s="63"/>
    </row>
    <row r="33" spans="1:12" s="33" customFormat="1" ht="28.5" customHeight="1">
      <c r="A33" s="66"/>
      <c r="B33" s="67"/>
      <c r="C33" s="67"/>
      <c r="D33" s="69"/>
      <c r="E33" s="40" t="s">
        <v>117</v>
      </c>
      <c r="F33" s="40" t="s">
        <v>118</v>
      </c>
      <c r="G33" s="42">
        <v>1</v>
      </c>
      <c r="H33" s="71"/>
      <c r="I33" s="73"/>
      <c r="J33" s="63"/>
      <c r="K33" s="63"/>
      <c r="L33" s="63"/>
    </row>
    <row r="34" spans="1:12" s="33" customFormat="1" ht="28.5" customHeight="1">
      <c r="A34" s="66"/>
      <c r="B34" s="67" t="s">
        <v>119</v>
      </c>
      <c r="C34" s="67" t="s">
        <v>34</v>
      </c>
      <c r="D34" s="69">
        <v>3</v>
      </c>
      <c r="E34" s="40" t="s">
        <v>117</v>
      </c>
      <c r="F34" s="40" t="s">
        <v>120</v>
      </c>
      <c r="G34" s="42">
        <v>1</v>
      </c>
      <c r="H34" s="71" t="s">
        <v>121</v>
      </c>
      <c r="I34" s="73" t="s">
        <v>20</v>
      </c>
      <c r="J34" s="63" t="s">
        <v>21</v>
      </c>
      <c r="K34" s="63"/>
      <c r="L34" s="63" t="s">
        <v>62</v>
      </c>
    </row>
    <row r="35" spans="1:12" s="33" customFormat="1" ht="28.5" customHeight="1">
      <c r="A35" s="66"/>
      <c r="B35" s="67"/>
      <c r="C35" s="67"/>
      <c r="D35" s="69"/>
      <c r="E35" s="40" t="s">
        <v>122</v>
      </c>
      <c r="F35" s="40" t="s">
        <v>122</v>
      </c>
      <c r="G35" s="42">
        <v>1</v>
      </c>
      <c r="H35" s="71"/>
      <c r="I35" s="73"/>
      <c r="J35" s="63"/>
      <c r="K35" s="63"/>
      <c r="L35" s="63"/>
    </row>
    <row r="36" spans="1:12" s="33" customFormat="1" ht="28.5" customHeight="1">
      <c r="A36" s="66"/>
      <c r="B36" s="67"/>
      <c r="C36" s="67"/>
      <c r="D36" s="69"/>
      <c r="E36" s="40" t="s">
        <v>123</v>
      </c>
      <c r="F36" s="40" t="s">
        <v>124</v>
      </c>
      <c r="G36" s="42">
        <v>1</v>
      </c>
      <c r="H36" s="71"/>
      <c r="I36" s="73"/>
      <c r="J36" s="63"/>
      <c r="K36" s="63"/>
      <c r="L36" s="63"/>
    </row>
    <row r="37" spans="1:12" s="33" customFormat="1" ht="39" customHeight="1">
      <c r="A37" s="66"/>
      <c r="B37" s="40" t="s">
        <v>125</v>
      </c>
      <c r="C37" s="40" t="s">
        <v>126</v>
      </c>
      <c r="D37" s="41">
        <v>1</v>
      </c>
      <c r="E37" s="40" t="s">
        <v>111</v>
      </c>
      <c r="F37" s="40" t="s">
        <v>127</v>
      </c>
      <c r="G37" s="42">
        <v>1</v>
      </c>
      <c r="H37" s="23" t="s">
        <v>128</v>
      </c>
      <c r="I37" s="54" t="s">
        <v>20</v>
      </c>
      <c r="J37" s="48" t="s">
        <v>21</v>
      </c>
      <c r="K37" s="48"/>
      <c r="L37" s="48"/>
    </row>
    <row r="38" spans="1:12" s="33" customFormat="1" ht="30" customHeight="1">
      <c r="A38" s="66"/>
      <c r="B38" s="40" t="s">
        <v>129</v>
      </c>
      <c r="C38" s="40" t="s">
        <v>54</v>
      </c>
      <c r="D38" s="41">
        <v>1</v>
      </c>
      <c r="E38" s="40" t="s">
        <v>115</v>
      </c>
      <c r="F38" s="40" t="s">
        <v>116</v>
      </c>
      <c r="G38" s="42">
        <v>1</v>
      </c>
      <c r="H38" s="24" t="s">
        <v>130</v>
      </c>
      <c r="I38" s="54" t="s">
        <v>20</v>
      </c>
      <c r="J38" s="48" t="s">
        <v>21</v>
      </c>
      <c r="K38" s="48"/>
      <c r="L38" s="48"/>
    </row>
    <row r="39" spans="1:12" s="33" customFormat="1" ht="36" customHeight="1">
      <c r="A39" s="66"/>
      <c r="B39" s="40" t="s">
        <v>131</v>
      </c>
      <c r="C39" s="40" t="s">
        <v>132</v>
      </c>
      <c r="D39" s="41">
        <v>1</v>
      </c>
      <c r="E39" s="40" t="s">
        <v>115</v>
      </c>
      <c r="F39" s="40" t="s">
        <v>116</v>
      </c>
      <c r="G39" s="42">
        <v>1</v>
      </c>
      <c r="H39" s="27" t="s">
        <v>133</v>
      </c>
      <c r="I39" s="54" t="s">
        <v>20</v>
      </c>
      <c r="J39" s="48" t="s">
        <v>21</v>
      </c>
      <c r="K39" s="48"/>
      <c r="L39" s="48"/>
    </row>
    <row r="40" spans="1:12" s="33" customFormat="1" ht="30" customHeight="1">
      <c r="A40" s="66"/>
      <c r="B40" s="40" t="s">
        <v>134</v>
      </c>
      <c r="C40" s="40" t="s">
        <v>135</v>
      </c>
      <c r="D40" s="41">
        <v>1</v>
      </c>
      <c r="E40" s="40" t="s">
        <v>105</v>
      </c>
      <c r="F40" s="40" t="s">
        <v>136</v>
      </c>
      <c r="G40" s="42">
        <v>1</v>
      </c>
      <c r="H40" s="24" t="s">
        <v>137</v>
      </c>
      <c r="I40" s="54" t="s">
        <v>20</v>
      </c>
      <c r="J40" s="48" t="s">
        <v>21</v>
      </c>
      <c r="K40" s="48"/>
      <c r="L40" s="48"/>
    </row>
    <row r="41" spans="1:12" s="33" customFormat="1" ht="39" customHeight="1">
      <c r="A41" s="66"/>
      <c r="B41" s="40" t="s">
        <v>138</v>
      </c>
      <c r="C41" s="40" t="s">
        <v>139</v>
      </c>
      <c r="D41" s="41">
        <v>1</v>
      </c>
      <c r="E41" s="40" t="s">
        <v>111</v>
      </c>
      <c r="F41" s="40" t="s">
        <v>140</v>
      </c>
      <c r="G41" s="42">
        <v>1</v>
      </c>
      <c r="H41" s="23" t="s">
        <v>141</v>
      </c>
      <c r="I41" s="54" t="s">
        <v>142</v>
      </c>
      <c r="J41" s="48" t="s">
        <v>21</v>
      </c>
      <c r="K41" s="48"/>
      <c r="L41" s="48"/>
    </row>
    <row r="42" spans="1:12" s="33" customFormat="1" ht="43.5" customHeight="1">
      <c r="A42" s="65" t="s">
        <v>143</v>
      </c>
      <c r="B42" s="68" t="s">
        <v>144</v>
      </c>
      <c r="C42" s="68" t="s">
        <v>145</v>
      </c>
      <c r="D42" s="70">
        <v>6</v>
      </c>
      <c r="E42" s="44" t="s">
        <v>146</v>
      </c>
      <c r="F42" s="44" t="s">
        <v>146</v>
      </c>
      <c r="G42" s="46">
        <v>1</v>
      </c>
      <c r="H42" s="72" t="s">
        <v>21</v>
      </c>
      <c r="I42" s="63" t="s">
        <v>142</v>
      </c>
      <c r="J42" s="63" t="s">
        <v>21</v>
      </c>
      <c r="K42" s="63" t="s">
        <v>147</v>
      </c>
      <c r="L42" s="63" t="s">
        <v>62</v>
      </c>
    </row>
    <row r="43" spans="1:12" s="33" customFormat="1" ht="43.5" customHeight="1">
      <c r="A43" s="66"/>
      <c r="B43" s="67"/>
      <c r="C43" s="67"/>
      <c r="D43" s="69"/>
      <c r="E43" s="40" t="s">
        <v>148</v>
      </c>
      <c r="F43" s="26" t="s">
        <v>149</v>
      </c>
      <c r="G43" s="42">
        <v>1</v>
      </c>
      <c r="H43" s="71"/>
      <c r="I43" s="63"/>
      <c r="J43" s="63"/>
      <c r="K43" s="63"/>
      <c r="L43" s="63"/>
    </row>
    <row r="44" spans="1:12" s="34" customFormat="1" ht="43.5" customHeight="1">
      <c r="A44" s="66"/>
      <c r="B44" s="67"/>
      <c r="C44" s="67"/>
      <c r="D44" s="69"/>
      <c r="E44" s="40" t="s">
        <v>105</v>
      </c>
      <c r="F44" s="40" t="s">
        <v>136</v>
      </c>
      <c r="G44" s="42">
        <v>1</v>
      </c>
      <c r="H44" s="71"/>
      <c r="I44" s="63"/>
      <c r="J44" s="63"/>
      <c r="K44" s="63"/>
      <c r="L44" s="63"/>
    </row>
    <row r="45" spans="1:12" s="34" customFormat="1" ht="43.5" customHeight="1">
      <c r="A45" s="66"/>
      <c r="B45" s="67"/>
      <c r="C45" s="67"/>
      <c r="D45" s="69"/>
      <c r="E45" s="40" t="s">
        <v>113</v>
      </c>
      <c r="F45" s="40" t="s">
        <v>114</v>
      </c>
      <c r="G45" s="42">
        <v>1</v>
      </c>
      <c r="H45" s="71"/>
      <c r="I45" s="63"/>
      <c r="J45" s="63"/>
      <c r="K45" s="63"/>
      <c r="L45" s="63"/>
    </row>
    <row r="46" spans="1:12" s="34" customFormat="1" ht="43.5" customHeight="1">
      <c r="A46" s="66"/>
      <c r="B46" s="67"/>
      <c r="C46" s="67"/>
      <c r="D46" s="69"/>
      <c r="E46" s="40" t="s">
        <v>108</v>
      </c>
      <c r="F46" s="40" t="s">
        <v>103</v>
      </c>
      <c r="G46" s="42">
        <v>1</v>
      </c>
      <c r="H46" s="71"/>
      <c r="I46" s="63"/>
      <c r="J46" s="63"/>
      <c r="K46" s="63"/>
      <c r="L46" s="63"/>
    </row>
    <row r="47" spans="1:12" s="34" customFormat="1" ht="43.5" customHeight="1">
      <c r="A47" s="66"/>
      <c r="B47" s="67"/>
      <c r="C47" s="67"/>
      <c r="D47" s="69"/>
      <c r="E47" s="40" t="s">
        <v>123</v>
      </c>
      <c r="F47" s="40" t="s">
        <v>124</v>
      </c>
      <c r="G47" s="42">
        <v>1</v>
      </c>
      <c r="H47" s="71"/>
      <c r="I47" s="63"/>
      <c r="J47" s="63"/>
      <c r="K47" s="63"/>
      <c r="L47" s="63"/>
    </row>
    <row r="48" spans="5:12" ht="13.5">
      <c r="E48" s="49"/>
      <c r="F48" s="49"/>
      <c r="I48" s="56"/>
      <c r="J48" s="56"/>
      <c r="K48" s="49"/>
      <c r="L48" s="49"/>
    </row>
    <row r="49" spans="5:12" ht="13.5">
      <c r="E49" s="49"/>
      <c r="F49" s="49"/>
      <c r="I49" s="56"/>
      <c r="J49" s="56"/>
      <c r="K49" s="49"/>
      <c r="L49" s="49"/>
    </row>
    <row r="50" spans="5:12" ht="13.5">
      <c r="E50" s="49"/>
      <c r="F50" s="49"/>
      <c r="I50" s="56"/>
      <c r="J50" s="56"/>
      <c r="K50" s="49"/>
      <c r="L50" s="49"/>
    </row>
    <row r="51" spans="5:12" ht="13.5">
      <c r="E51" s="49"/>
      <c r="F51" s="49"/>
      <c r="I51" s="56"/>
      <c r="J51" s="56"/>
      <c r="K51" s="49"/>
      <c r="L51" s="49"/>
    </row>
    <row r="52" spans="5:12" ht="13.5">
      <c r="E52" s="49"/>
      <c r="F52" s="49"/>
      <c r="I52" s="56"/>
      <c r="J52" s="56"/>
      <c r="K52" s="49"/>
      <c r="L52" s="49"/>
    </row>
    <row r="53" spans="5:12" ht="13.5">
      <c r="E53" s="49"/>
      <c r="F53" s="49"/>
      <c r="I53" s="56"/>
      <c r="J53" s="56"/>
      <c r="K53" s="49"/>
      <c r="L53" s="49"/>
    </row>
    <row r="54" spans="5:12" ht="13.5">
      <c r="E54" s="49"/>
      <c r="F54" s="49"/>
      <c r="I54" s="56"/>
      <c r="J54" s="56"/>
      <c r="K54" s="49"/>
      <c r="L54" s="49"/>
    </row>
    <row r="55" spans="5:12" ht="13.5">
      <c r="E55" s="49"/>
      <c r="F55" s="49"/>
      <c r="I55" s="56"/>
      <c r="J55" s="56"/>
      <c r="K55" s="49"/>
      <c r="L55" s="49"/>
    </row>
    <row r="56" spans="5:12" ht="13.5">
      <c r="E56" s="49"/>
      <c r="F56" s="49"/>
      <c r="I56" s="56"/>
      <c r="J56" s="56"/>
      <c r="K56" s="49"/>
      <c r="L56" s="49"/>
    </row>
    <row r="57" spans="9:12" ht="13.5">
      <c r="I57" s="56"/>
      <c r="J57" s="56"/>
      <c r="K57" s="49"/>
      <c r="L57" s="49"/>
    </row>
    <row r="58" spans="9:12" ht="13.5">
      <c r="I58" s="56"/>
      <c r="J58" s="56"/>
      <c r="K58" s="49"/>
      <c r="L58" s="49"/>
    </row>
  </sheetData>
  <mergeCells count="70">
    <mergeCell ref="L29:L33"/>
    <mergeCell ref="L34:L36"/>
    <mergeCell ref="L42:L47"/>
    <mergeCell ref="A3:C4"/>
    <mergeCell ref="L13:L14"/>
    <mergeCell ref="L17:L19"/>
    <mergeCell ref="L21:L25"/>
    <mergeCell ref="L27:L28"/>
    <mergeCell ref="J29:J33"/>
    <mergeCell ref="J34:J36"/>
    <mergeCell ref="J42:J47"/>
    <mergeCell ref="K13:K14"/>
    <mergeCell ref="K17:K19"/>
    <mergeCell ref="K21:K25"/>
    <mergeCell ref="K27:K28"/>
    <mergeCell ref="K29:K33"/>
    <mergeCell ref="K34:K36"/>
    <mergeCell ref="K42:K47"/>
    <mergeCell ref="J13:J14"/>
    <mergeCell ref="J17:J19"/>
    <mergeCell ref="J21:J25"/>
    <mergeCell ref="J27:J28"/>
    <mergeCell ref="H34:H36"/>
    <mergeCell ref="H42:H47"/>
    <mergeCell ref="I13:I14"/>
    <mergeCell ref="I17:I19"/>
    <mergeCell ref="I21:I25"/>
    <mergeCell ref="I27:I28"/>
    <mergeCell ref="I29:I33"/>
    <mergeCell ref="I34:I36"/>
    <mergeCell ref="I42:I47"/>
    <mergeCell ref="H13:H14"/>
    <mergeCell ref="H17:H19"/>
    <mergeCell ref="H27:H28"/>
    <mergeCell ref="H29:H33"/>
    <mergeCell ref="E15:E16"/>
    <mergeCell ref="E21:E25"/>
    <mergeCell ref="F15:F16"/>
    <mergeCell ref="F21:F25"/>
    <mergeCell ref="C34:C36"/>
    <mergeCell ref="C42:C47"/>
    <mergeCell ref="D3:D4"/>
    <mergeCell ref="D13:D14"/>
    <mergeCell ref="D17:D19"/>
    <mergeCell ref="D27:D28"/>
    <mergeCell ref="D29:D33"/>
    <mergeCell ref="D34:D36"/>
    <mergeCell ref="D42:D47"/>
    <mergeCell ref="A42:A47"/>
    <mergeCell ref="B13:B14"/>
    <mergeCell ref="B17:B19"/>
    <mergeCell ref="B27:B28"/>
    <mergeCell ref="B29:B33"/>
    <mergeCell ref="B34:B36"/>
    <mergeCell ref="B42:B47"/>
    <mergeCell ref="E26:F26"/>
    <mergeCell ref="A5:A14"/>
    <mergeCell ref="A15:A26"/>
    <mergeCell ref="A27:A41"/>
    <mergeCell ref="C13:C14"/>
    <mergeCell ref="C15:C16"/>
    <mergeCell ref="C17:C20"/>
    <mergeCell ref="C21:C25"/>
    <mergeCell ref="C27:C28"/>
    <mergeCell ref="C29:C33"/>
    <mergeCell ref="A1:B1"/>
    <mergeCell ref="A2:L2"/>
    <mergeCell ref="E3:G3"/>
    <mergeCell ref="H3:K3"/>
    <mergeCell ref="L3:L4"/>
  </mergeCells>
  <printOptions horizontalCentered="1"/>
  <pageMargins left="0" right="0" top="0.2361111111111111" bottom="0.07847222222222222" header="0.3145833333333333" footer="0.03888888888888889"/>
  <pageSetup horizontalDpi="600" verticalDpi="600" orientation="landscape" paperSize="9"/>
  <rowBreaks count="3" manualBreakCount="3">
    <brk id="14" max="255" man="1"/>
    <brk id="26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pane xSplit="1" ySplit="3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7" sqref="J17:J24"/>
    </sheetView>
  </sheetViews>
  <sheetFormatPr defaultColWidth="9.00390625" defaultRowHeight="49.5" customHeight="1"/>
  <cols>
    <col min="1" max="1" width="3.625" style="18" customWidth="1"/>
    <col min="2" max="2" width="9.75390625" style="19" customWidth="1"/>
    <col min="3" max="3" width="5.00390625" style="20" customWidth="1"/>
    <col min="4" max="4" width="9.50390625" style="20" customWidth="1"/>
    <col min="5" max="5" width="21.125" style="21" customWidth="1"/>
    <col min="6" max="6" width="5.125" style="19" customWidth="1"/>
    <col min="7" max="7" width="52.50390625" style="22" customWidth="1"/>
    <col min="8" max="8" width="11.00390625" style="21" customWidth="1"/>
    <col min="9" max="9" width="6.50390625" style="21" customWidth="1"/>
    <col min="10" max="10" width="11.00390625" style="19" customWidth="1"/>
    <col min="11" max="11" width="5.00390625" style="19" customWidth="1"/>
    <col min="12" max="16384" width="9.00390625" style="19" customWidth="1"/>
  </cols>
  <sheetData>
    <row r="1" spans="1:11" s="15" customFormat="1" ht="30" customHeight="1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5" customFormat="1" ht="24.75" customHeight="1">
      <c r="A2" s="61" t="s">
        <v>151</v>
      </c>
      <c r="B2" s="61"/>
      <c r="C2" s="61" t="s">
        <v>152</v>
      </c>
      <c r="D2" s="61" t="s">
        <v>4</v>
      </c>
      <c r="E2" s="61"/>
      <c r="F2" s="61" t="s">
        <v>3</v>
      </c>
      <c r="G2" s="62" t="s">
        <v>5</v>
      </c>
      <c r="H2" s="62"/>
      <c r="I2" s="62"/>
      <c r="J2" s="62"/>
      <c r="K2" s="62" t="s">
        <v>6</v>
      </c>
    </row>
    <row r="3" spans="1:11" s="15" customFormat="1" ht="24.75" customHeight="1">
      <c r="A3" s="61"/>
      <c r="B3" s="61"/>
      <c r="C3" s="61"/>
      <c r="D3" s="6" t="s">
        <v>7</v>
      </c>
      <c r="E3" s="6" t="s">
        <v>8</v>
      </c>
      <c r="F3" s="62"/>
      <c r="G3" s="6" t="s">
        <v>153</v>
      </c>
      <c r="H3" s="6" t="s">
        <v>11</v>
      </c>
      <c r="I3" s="6" t="s">
        <v>12</v>
      </c>
      <c r="J3" s="6" t="s">
        <v>13</v>
      </c>
      <c r="K3" s="62"/>
    </row>
    <row r="4" spans="1:11" s="15" customFormat="1" ht="30" customHeight="1">
      <c r="A4" s="78" t="s">
        <v>154</v>
      </c>
      <c r="B4" s="10" t="s">
        <v>155</v>
      </c>
      <c r="C4" s="10" t="s">
        <v>156</v>
      </c>
      <c r="D4" s="23" t="s">
        <v>157</v>
      </c>
      <c r="E4" s="24" t="s">
        <v>158</v>
      </c>
      <c r="F4" s="25">
        <v>1</v>
      </c>
      <c r="G4" s="26" t="s">
        <v>159</v>
      </c>
      <c r="H4" s="10" t="s">
        <v>84</v>
      </c>
      <c r="I4" s="10" t="s">
        <v>85</v>
      </c>
      <c r="J4" s="79" t="s">
        <v>160</v>
      </c>
      <c r="K4" s="79" t="s">
        <v>86</v>
      </c>
    </row>
    <row r="5" spans="1:11" s="15" customFormat="1" ht="30" customHeight="1">
      <c r="A5" s="78"/>
      <c r="B5" s="10" t="s">
        <v>161</v>
      </c>
      <c r="C5" s="10" t="s">
        <v>162</v>
      </c>
      <c r="D5" s="23" t="s">
        <v>157</v>
      </c>
      <c r="E5" s="24" t="s">
        <v>158</v>
      </c>
      <c r="F5" s="25">
        <v>2</v>
      </c>
      <c r="G5" s="26" t="s">
        <v>163</v>
      </c>
      <c r="H5" s="10" t="s">
        <v>84</v>
      </c>
      <c r="I5" s="10" t="s">
        <v>85</v>
      </c>
      <c r="J5" s="79"/>
      <c r="K5" s="79"/>
    </row>
    <row r="6" spans="1:11" s="15" customFormat="1" ht="30" customHeight="1">
      <c r="A6" s="78" t="s">
        <v>164</v>
      </c>
      <c r="B6" s="10" t="s">
        <v>165</v>
      </c>
      <c r="C6" s="79" t="s">
        <v>156</v>
      </c>
      <c r="D6" s="26" t="s">
        <v>157</v>
      </c>
      <c r="E6" s="27" t="s">
        <v>166</v>
      </c>
      <c r="F6" s="25">
        <v>6</v>
      </c>
      <c r="G6" s="80" t="s">
        <v>167</v>
      </c>
      <c r="H6" s="10" t="s">
        <v>20</v>
      </c>
      <c r="I6" s="10" t="s">
        <v>168</v>
      </c>
      <c r="J6" s="79" t="s">
        <v>169</v>
      </c>
      <c r="K6" s="10"/>
    </row>
    <row r="7" spans="1:11" s="15" customFormat="1" ht="51" customHeight="1">
      <c r="A7" s="78"/>
      <c r="B7" s="10" t="s">
        <v>170</v>
      </c>
      <c r="C7" s="79"/>
      <c r="D7" s="26" t="s">
        <v>157</v>
      </c>
      <c r="E7" s="27" t="s">
        <v>171</v>
      </c>
      <c r="F7" s="25">
        <f>2+1+1+1+1</f>
        <v>6</v>
      </c>
      <c r="G7" s="80"/>
      <c r="H7" s="10" t="s">
        <v>20</v>
      </c>
      <c r="I7" s="10" t="s">
        <v>168</v>
      </c>
      <c r="J7" s="79"/>
      <c r="K7" s="10"/>
    </row>
    <row r="8" spans="1:11" s="15" customFormat="1" ht="30" customHeight="1">
      <c r="A8" s="78"/>
      <c r="B8" s="10" t="s">
        <v>172</v>
      </c>
      <c r="C8" s="79" t="s">
        <v>162</v>
      </c>
      <c r="D8" s="26" t="s">
        <v>157</v>
      </c>
      <c r="E8" s="27" t="s">
        <v>166</v>
      </c>
      <c r="F8" s="25">
        <v>6</v>
      </c>
      <c r="G8" s="71" t="s">
        <v>173</v>
      </c>
      <c r="H8" s="10" t="s">
        <v>20</v>
      </c>
      <c r="I8" s="10" t="s">
        <v>168</v>
      </c>
      <c r="J8" s="79"/>
      <c r="K8" s="10"/>
    </row>
    <row r="9" spans="1:11" s="15" customFormat="1" ht="42" customHeight="1">
      <c r="A9" s="78"/>
      <c r="B9" s="10" t="s">
        <v>174</v>
      </c>
      <c r="C9" s="79"/>
      <c r="D9" s="26" t="s">
        <v>157</v>
      </c>
      <c r="E9" s="27" t="s">
        <v>175</v>
      </c>
      <c r="F9" s="25">
        <f>1+2+1</f>
        <v>4</v>
      </c>
      <c r="G9" s="71"/>
      <c r="H9" s="10" t="s">
        <v>20</v>
      </c>
      <c r="I9" s="10" t="s">
        <v>168</v>
      </c>
      <c r="J9" s="79"/>
      <c r="K9" s="10"/>
    </row>
    <row r="10" spans="1:11" s="15" customFormat="1" ht="30" customHeight="1">
      <c r="A10" s="78"/>
      <c r="B10" s="10" t="s">
        <v>176</v>
      </c>
      <c r="C10" s="79" t="s">
        <v>177</v>
      </c>
      <c r="D10" s="26" t="s">
        <v>157</v>
      </c>
      <c r="E10" s="27" t="s">
        <v>166</v>
      </c>
      <c r="F10" s="25">
        <v>6</v>
      </c>
      <c r="G10" s="71" t="s">
        <v>178</v>
      </c>
      <c r="H10" s="10" t="s">
        <v>20</v>
      </c>
      <c r="I10" s="10" t="s">
        <v>168</v>
      </c>
      <c r="J10" s="79"/>
      <c r="K10" s="30"/>
    </row>
    <row r="11" spans="1:11" s="15" customFormat="1" ht="41.25" customHeight="1">
      <c r="A11" s="78"/>
      <c r="B11" s="10" t="s">
        <v>179</v>
      </c>
      <c r="C11" s="79"/>
      <c r="D11" s="26" t="s">
        <v>157</v>
      </c>
      <c r="E11" s="27" t="s">
        <v>180</v>
      </c>
      <c r="F11" s="25">
        <f>1+1+2</f>
        <v>4</v>
      </c>
      <c r="G11" s="71"/>
      <c r="H11" s="10" t="s">
        <v>20</v>
      </c>
      <c r="I11" s="10" t="s">
        <v>168</v>
      </c>
      <c r="J11" s="79"/>
      <c r="K11" s="30"/>
    </row>
    <row r="12" spans="1:11" s="15" customFormat="1" ht="30" customHeight="1">
      <c r="A12" s="78"/>
      <c r="B12" s="10" t="s">
        <v>181</v>
      </c>
      <c r="C12" s="10" t="s">
        <v>182</v>
      </c>
      <c r="D12" s="26" t="s">
        <v>157</v>
      </c>
      <c r="E12" s="27" t="s">
        <v>183</v>
      </c>
      <c r="F12" s="25">
        <f>1</f>
        <v>1</v>
      </c>
      <c r="G12" s="26" t="s">
        <v>184</v>
      </c>
      <c r="H12" s="10" t="s">
        <v>20</v>
      </c>
      <c r="I12" s="10" t="s">
        <v>168</v>
      </c>
      <c r="J12" s="79"/>
      <c r="K12" s="30"/>
    </row>
    <row r="13" spans="1:11" s="15" customFormat="1" ht="30" customHeight="1">
      <c r="A13" s="78"/>
      <c r="B13" s="10" t="s">
        <v>185</v>
      </c>
      <c r="C13" s="10" t="s">
        <v>186</v>
      </c>
      <c r="D13" s="26" t="s">
        <v>157</v>
      </c>
      <c r="E13" s="27" t="s">
        <v>187</v>
      </c>
      <c r="F13" s="25">
        <f>1</f>
        <v>1</v>
      </c>
      <c r="G13" s="26" t="s">
        <v>188</v>
      </c>
      <c r="H13" s="10" t="s">
        <v>20</v>
      </c>
      <c r="I13" s="10" t="s">
        <v>168</v>
      </c>
      <c r="J13" s="79"/>
      <c r="K13" s="30"/>
    </row>
    <row r="14" spans="1:11" s="15" customFormat="1" ht="30" customHeight="1">
      <c r="A14" s="78"/>
      <c r="B14" s="10" t="s">
        <v>189</v>
      </c>
      <c r="C14" s="79" t="s">
        <v>190</v>
      </c>
      <c r="D14" s="26" t="s">
        <v>157</v>
      </c>
      <c r="E14" s="27" t="s">
        <v>166</v>
      </c>
      <c r="F14" s="25">
        <v>1</v>
      </c>
      <c r="G14" s="71" t="s">
        <v>191</v>
      </c>
      <c r="H14" s="10" t="s">
        <v>20</v>
      </c>
      <c r="I14" s="10" t="s">
        <v>168</v>
      </c>
      <c r="J14" s="79"/>
      <c r="K14" s="30"/>
    </row>
    <row r="15" spans="1:11" s="15" customFormat="1" ht="30" customHeight="1">
      <c r="A15" s="78"/>
      <c r="B15" s="10" t="s">
        <v>192</v>
      </c>
      <c r="C15" s="79"/>
      <c r="D15" s="26" t="s">
        <v>157</v>
      </c>
      <c r="E15" s="27" t="s">
        <v>193</v>
      </c>
      <c r="F15" s="25">
        <f>1</f>
        <v>1</v>
      </c>
      <c r="G15" s="71"/>
      <c r="H15" s="10" t="s">
        <v>20</v>
      </c>
      <c r="I15" s="10" t="s">
        <v>168</v>
      </c>
      <c r="J15" s="79"/>
      <c r="K15" s="30"/>
    </row>
    <row r="16" spans="1:11" s="15" customFormat="1" ht="30" customHeight="1">
      <c r="A16" s="78"/>
      <c r="B16" s="10" t="s">
        <v>194</v>
      </c>
      <c r="C16" s="28" t="s">
        <v>195</v>
      </c>
      <c r="D16" s="26" t="s">
        <v>157</v>
      </c>
      <c r="E16" s="27" t="s">
        <v>166</v>
      </c>
      <c r="F16" s="25">
        <v>1</v>
      </c>
      <c r="G16" s="26" t="s">
        <v>196</v>
      </c>
      <c r="H16" s="10" t="s">
        <v>20</v>
      </c>
      <c r="I16" s="10" t="s">
        <v>168</v>
      </c>
      <c r="J16" s="79"/>
      <c r="K16" s="30"/>
    </row>
    <row r="17" spans="1:11" s="15" customFormat="1" ht="39.75" customHeight="1">
      <c r="A17" s="78" t="s">
        <v>164</v>
      </c>
      <c r="B17" s="10" t="s">
        <v>197</v>
      </c>
      <c r="C17" s="79" t="s">
        <v>198</v>
      </c>
      <c r="D17" s="26" t="s">
        <v>157</v>
      </c>
      <c r="E17" s="27" t="s">
        <v>166</v>
      </c>
      <c r="F17" s="25">
        <v>1</v>
      </c>
      <c r="G17" s="71" t="s">
        <v>199</v>
      </c>
      <c r="H17" s="10" t="s">
        <v>20</v>
      </c>
      <c r="I17" s="10" t="s">
        <v>168</v>
      </c>
      <c r="J17" s="79" t="s">
        <v>169</v>
      </c>
      <c r="K17" s="30"/>
    </row>
    <row r="18" spans="1:11" s="15" customFormat="1" ht="39.75" customHeight="1">
      <c r="A18" s="78"/>
      <c r="B18" s="10" t="s">
        <v>200</v>
      </c>
      <c r="C18" s="79"/>
      <c r="D18" s="26" t="s">
        <v>157</v>
      </c>
      <c r="E18" s="27" t="s">
        <v>201</v>
      </c>
      <c r="F18" s="25">
        <f>1+1</f>
        <v>2</v>
      </c>
      <c r="G18" s="71"/>
      <c r="H18" s="10" t="s">
        <v>20</v>
      </c>
      <c r="I18" s="10" t="s">
        <v>168</v>
      </c>
      <c r="J18" s="79"/>
      <c r="K18" s="30"/>
    </row>
    <row r="19" spans="1:11" s="15" customFormat="1" ht="39.75" customHeight="1">
      <c r="A19" s="78"/>
      <c r="B19" s="10" t="s">
        <v>202</v>
      </c>
      <c r="C19" s="79" t="s">
        <v>203</v>
      </c>
      <c r="D19" s="26" t="s">
        <v>157</v>
      </c>
      <c r="E19" s="27" t="s">
        <v>166</v>
      </c>
      <c r="F19" s="25">
        <v>1</v>
      </c>
      <c r="G19" s="71" t="s">
        <v>204</v>
      </c>
      <c r="H19" s="10" t="s">
        <v>20</v>
      </c>
      <c r="I19" s="10" t="s">
        <v>21</v>
      </c>
      <c r="J19" s="79"/>
      <c r="K19" s="30"/>
    </row>
    <row r="20" spans="1:11" s="15" customFormat="1" ht="39.75" customHeight="1">
      <c r="A20" s="78"/>
      <c r="B20" s="10" t="s">
        <v>205</v>
      </c>
      <c r="C20" s="79"/>
      <c r="D20" s="26" t="s">
        <v>157</v>
      </c>
      <c r="E20" s="27" t="s">
        <v>206</v>
      </c>
      <c r="F20" s="25">
        <f>1+1</f>
        <v>2</v>
      </c>
      <c r="G20" s="71"/>
      <c r="H20" s="10" t="s">
        <v>20</v>
      </c>
      <c r="I20" s="10" t="s">
        <v>21</v>
      </c>
      <c r="J20" s="79"/>
      <c r="K20" s="30"/>
    </row>
    <row r="21" spans="1:11" s="15" customFormat="1" ht="39.75" customHeight="1">
      <c r="A21" s="78"/>
      <c r="B21" s="10" t="s">
        <v>207</v>
      </c>
      <c r="C21" s="79" t="s">
        <v>208</v>
      </c>
      <c r="D21" s="26" t="s">
        <v>157</v>
      </c>
      <c r="E21" s="27" t="s">
        <v>166</v>
      </c>
      <c r="F21" s="25">
        <v>1</v>
      </c>
      <c r="G21" s="71" t="s">
        <v>209</v>
      </c>
      <c r="H21" s="10" t="s">
        <v>20</v>
      </c>
      <c r="I21" s="10" t="s">
        <v>21</v>
      </c>
      <c r="J21" s="79"/>
      <c r="K21" s="30"/>
    </row>
    <row r="22" spans="1:11" s="15" customFormat="1" ht="39.75" customHeight="1">
      <c r="A22" s="78"/>
      <c r="B22" s="10" t="s">
        <v>210</v>
      </c>
      <c r="C22" s="79"/>
      <c r="D22" s="26" t="s">
        <v>157</v>
      </c>
      <c r="E22" s="27" t="s">
        <v>211</v>
      </c>
      <c r="F22" s="25">
        <f>1+1</f>
        <v>2</v>
      </c>
      <c r="G22" s="71"/>
      <c r="H22" s="10" t="s">
        <v>20</v>
      </c>
      <c r="I22" s="10" t="s">
        <v>21</v>
      </c>
      <c r="J22" s="79"/>
      <c r="K22" s="30"/>
    </row>
    <row r="23" spans="1:11" s="15" customFormat="1" ht="39.75" customHeight="1">
      <c r="A23" s="78"/>
      <c r="B23" s="10" t="s">
        <v>212</v>
      </c>
      <c r="C23" s="79" t="s">
        <v>213</v>
      </c>
      <c r="D23" s="26" t="s">
        <v>157</v>
      </c>
      <c r="E23" s="27" t="s">
        <v>166</v>
      </c>
      <c r="F23" s="25">
        <v>2</v>
      </c>
      <c r="G23" s="71" t="s">
        <v>214</v>
      </c>
      <c r="H23" s="10" t="s">
        <v>20</v>
      </c>
      <c r="I23" s="10" t="s">
        <v>21</v>
      </c>
      <c r="J23" s="79"/>
      <c r="K23" s="30"/>
    </row>
    <row r="24" spans="1:11" s="15" customFormat="1" ht="39.75" customHeight="1">
      <c r="A24" s="78"/>
      <c r="B24" s="10" t="s">
        <v>215</v>
      </c>
      <c r="C24" s="79"/>
      <c r="D24" s="26" t="s">
        <v>157</v>
      </c>
      <c r="E24" s="27" t="s">
        <v>216</v>
      </c>
      <c r="F24" s="25">
        <f>1+1+2</f>
        <v>4</v>
      </c>
      <c r="G24" s="71"/>
      <c r="H24" s="10" t="s">
        <v>20</v>
      </c>
      <c r="I24" s="10" t="s">
        <v>21</v>
      </c>
      <c r="J24" s="79"/>
      <c r="K24" s="30"/>
    </row>
    <row r="25" spans="1:11" s="16" customFormat="1" ht="51" customHeight="1">
      <c r="A25" s="78" t="s">
        <v>217</v>
      </c>
      <c r="B25" s="10" t="s">
        <v>218</v>
      </c>
      <c r="C25" s="79" t="s">
        <v>156</v>
      </c>
      <c r="D25" s="26" t="s">
        <v>157</v>
      </c>
      <c r="E25" s="27" t="s">
        <v>219</v>
      </c>
      <c r="F25" s="25">
        <f>3+3+2</f>
        <v>8</v>
      </c>
      <c r="G25" s="71" t="s">
        <v>167</v>
      </c>
      <c r="H25" s="10" t="s">
        <v>20</v>
      </c>
      <c r="I25" s="10" t="s">
        <v>168</v>
      </c>
      <c r="J25" s="79" t="s">
        <v>220</v>
      </c>
      <c r="K25" s="30"/>
    </row>
    <row r="26" spans="1:11" s="16" customFormat="1" ht="66.75" customHeight="1">
      <c r="A26" s="78"/>
      <c r="B26" s="10" t="s">
        <v>221</v>
      </c>
      <c r="C26" s="79"/>
      <c r="D26" s="26" t="s">
        <v>157</v>
      </c>
      <c r="E26" s="27" t="s">
        <v>222</v>
      </c>
      <c r="F26" s="25">
        <f>1+2+1+2+1+1</f>
        <v>8</v>
      </c>
      <c r="G26" s="71"/>
      <c r="H26" s="10" t="s">
        <v>142</v>
      </c>
      <c r="I26" s="10" t="s">
        <v>21</v>
      </c>
      <c r="J26" s="79"/>
      <c r="K26" s="30"/>
    </row>
    <row r="27" spans="1:11" s="16" customFormat="1" ht="24.75" customHeight="1">
      <c r="A27" s="78"/>
      <c r="B27" s="10" t="s">
        <v>223</v>
      </c>
      <c r="C27" s="79" t="s">
        <v>162</v>
      </c>
      <c r="D27" s="26" t="s">
        <v>157</v>
      </c>
      <c r="E27" s="27" t="s">
        <v>224</v>
      </c>
      <c r="F27" s="25">
        <f>2+2</f>
        <v>4</v>
      </c>
      <c r="G27" s="71" t="s">
        <v>173</v>
      </c>
      <c r="H27" s="10" t="s">
        <v>20</v>
      </c>
      <c r="I27" s="10" t="s">
        <v>168</v>
      </c>
      <c r="J27" s="79"/>
      <c r="K27" s="30"/>
    </row>
    <row r="28" spans="1:11" s="16" customFormat="1" ht="54.75" customHeight="1">
      <c r="A28" s="78"/>
      <c r="B28" s="10" t="s">
        <v>225</v>
      </c>
      <c r="C28" s="79"/>
      <c r="D28" s="26" t="s">
        <v>157</v>
      </c>
      <c r="E28" s="27" t="s">
        <v>226</v>
      </c>
      <c r="F28" s="25">
        <f>2+1+1+1+1</f>
        <v>6</v>
      </c>
      <c r="G28" s="71"/>
      <c r="H28" s="10" t="s">
        <v>142</v>
      </c>
      <c r="I28" s="10" t="s">
        <v>21</v>
      </c>
      <c r="J28" s="79"/>
      <c r="K28" s="10"/>
    </row>
    <row r="29" spans="1:11" s="16" customFormat="1" ht="30" customHeight="1">
      <c r="A29" s="78"/>
      <c r="B29" s="10" t="s">
        <v>227</v>
      </c>
      <c r="C29" s="10" t="s">
        <v>177</v>
      </c>
      <c r="D29" s="26" t="s">
        <v>157</v>
      </c>
      <c r="E29" s="27" t="s">
        <v>228</v>
      </c>
      <c r="F29" s="25">
        <f>1+1</f>
        <v>2</v>
      </c>
      <c r="G29" s="26" t="s">
        <v>178</v>
      </c>
      <c r="H29" s="10" t="s">
        <v>20</v>
      </c>
      <c r="I29" s="10" t="s">
        <v>168</v>
      </c>
      <c r="J29" s="79"/>
      <c r="K29" s="10"/>
    </row>
    <row r="30" spans="1:11" s="16" customFormat="1" ht="40.5" customHeight="1">
      <c r="A30" s="78"/>
      <c r="B30" s="10" t="s">
        <v>229</v>
      </c>
      <c r="C30" s="10" t="s">
        <v>203</v>
      </c>
      <c r="D30" s="26" t="s">
        <v>157</v>
      </c>
      <c r="E30" s="27" t="s">
        <v>230</v>
      </c>
      <c r="F30" s="25">
        <f>1+1+1</f>
        <v>3</v>
      </c>
      <c r="G30" s="23" t="s">
        <v>204</v>
      </c>
      <c r="H30" s="10" t="s">
        <v>142</v>
      </c>
      <c r="I30" s="10" t="s">
        <v>21</v>
      </c>
      <c r="J30" s="79"/>
      <c r="K30" s="10"/>
    </row>
    <row r="31" spans="1:11" s="16" customFormat="1" ht="33.75" customHeight="1">
      <c r="A31" s="78"/>
      <c r="B31" s="10" t="s">
        <v>231</v>
      </c>
      <c r="C31" s="10" t="s">
        <v>208</v>
      </c>
      <c r="D31" s="26" t="s">
        <v>157</v>
      </c>
      <c r="E31" s="27" t="s">
        <v>232</v>
      </c>
      <c r="F31" s="25">
        <f>1</f>
        <v>1</v>
      </c>
      <c r="G31" s="26" t="s">
        <v>209</v>
      </c>
      <c r="H31" s="10" t="s">
        <v>142</v>
      </c>
      <c r="I31" s="10" t="s">
        <v>21</v>
      </c>
      <c r="J31" s="79"/>
      <c r="K31" s="10"/>
    </row>
    <row r="32" spans="1:11" s="16" customFormat="1" ht="30" customHeight="1">
      <c r="A32" s="78"/>
      <c r="B32" s="10" t="s">
        <v>233</v>
      </c>
      <c r="C32" s="79" t="s">
        <v>213</v>
      </c>
      <c r="D32" s="26" t="s">
        <v>157</v>
      </c>
      <c r="E32" s="27" t="s">
        <v>228</v>
      </c>
      <c r="F32" s="25">
        <f>1+1</f>
        <v>2</v>
      </c>
      <c r="G32" s="71" t="s">
        <v>234</v>
      </c>
      <c r="H32" s="10" t="s">
        <v>20</v>
      </c>
      <c r="I32" s="10" t="s">
        <v>21</v>
      </c>
      <c r="J32" s="79"/>
      <c r="K32" s="10"/>
    </row>
    <row r="33" spans="1:11" s="16" customFormat="1" ht="30" customHeight="1">
      <c r="A33" s="78"/>
      <c r="B33" s="10" t="s">
        <v>235</v>
      </c>
      <c r="C33" s="79"/>
      <c r="D33" s="26" t="s">
        <v>157</v>
      </c>
      <c r="E33" s="27" t="s">
        <v>236</v>
      </c>
      <c r="F33" s="25">
        <f>1</f>
        <v>1</v>
      </c>
      <c r="G33" s="71"/>
      <c r="H33" s="10" t="s">
        <v>142</v>
      </c>
      <c r="I33" s="10" t="s">
        <v>21</v>
      </c>
      <c r="J33" s="79"/>
      <c r="K33" s="10"/>
    </row>
    <row r="34" spans="1:11" s="17" customFormat="1" ht="31.5" customHeight="1">
      <c r="A34" s="78" t="s">
        <v>237</v>
      </c>
      <c r="B34" s="10" t="s">
        <v>238</v>
      </c>
      <c r="C34" s="79" t="s">
        <v>237</v>
      </c>
      <c r="D34" s="26" t="s">
        <v>157</v>
      </c>
      <c r="E34" s="27" t="s">
        <v>239</v>
      </c>
      <c r="F34" s="29">
        <v>9</v>
      </c>
      <c r="G34" s="71" t="s">
        <v>240</v>
      </c>
      <c r="H34" s="10" t="s">
        <v>20</v>
      </c>
      <c r="I34" s="10" t="s">
        <v>21</v>
      </c>
      <c r="J34" s="81" t="s">
        <v>241</v>
      </c>
      <c r="K34" s="31"/>
    </row>
    <row r="35" spans="1:11" s="17" customFormat="1" ht="60" customHeight="1">
      <c r="A35" s="78"/>
      <c r="B35" s="10" t="s">
        <v>242</v>
      </c>
      <c r="C35" s="79"/>
      <c r="D35" s="26" t="s">
        <v>157</v>
      </c>
      <c r="E35" s="27" t="s">
        <v>243</v>
      </c>
      <c r="F35" s="29">
        <v>6</v>
      </c>
      <c r="G35" s="71"/>
      <c r="H35" s="10" t="s">
        <v>142</v>
      </c>
      <c r="I35" s="10" t="s">
        <v>21</v>
      </c>
      <c r="J35" s="81"/>
      <c r="K35" s="31"/>
    </row>
    <row r="36" spans="1:11" ht="18.75" customHeight="1">
      <c r="A36" s="76" t="s">
        <v>244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</sheetData>
  <mergeCells count="43">
    <mergeCell ref="K2:K3"/>
    <mergeCell ref="K4:K5"/>
    <mergeCell ref="A2:B3"/>
    <mergeCell ref="G34:G35"/>
    <mergeCell ref="J4:J5"/>
    <mergeCell ref="J6:J16"/>
    <mergeCell ref="J17:J24"/>
    <mergeCell ref="J25:J33"/>
    <mergeCell ref="J34:J35"/>
    <mergeCell ref="G23:G24"/>
    <mergeCell ref="G25:G26"/>
    <mergeCell ref="G27:G28"/>
    <mergeCell ref="G32:G33"/>
    <mergeCell ref="G14:G15"/>
    <mergeCell ref="G17:G18"/>
    <mergeCell ref="G19:G20"/>
    <mergeCell ref="G21:G22"/>
    <mergeCell ref="F2:F3"/>
    <mergeCell ref="G6:G7"/>
    <mergeCell ref="G8:G9"/>
    <mergeCell ref="G10:G11"/>
    <mergeCell ref="C25:C26"/>
    <mergeCell ref="C27:C28"/>
    <mergeCell ref="C32:C33"/>
    <mergeCell ref="C34:C35"/>
    <mergeCell ref="C17:C18"/>
    <mergeCell ref="C19:C20"/>
    <mergeCell ref="C21:C22"/>
    <mergeCell ref="C23:C24"/>
    <mergeCell ref="C6:C7"/>
    <mergeCell ref="C8:C9"/>
    <mergeCell ref="C10:C11"/>
    <mergeCell ref="C14:C15"/>
    <mergeCell ref="A1:K1"/>
    <mergeCell ref="D2:E2"/>
    <mergeCell ref="G2:J2"/>
    <mergeCell ref="A36:K36"/>
    <mergeCell ref="A4:A5"/>
    <mergeCell ref="A6:A16"/>
    <mergeCell ref="A17:A24"/>
    <mergeCell ref="A25:A33"/>
    <mergeCell ref="A34:A35"/>
    <mergeCell ref="C2:C3"/>
  </mergeCells>
  <printOptions horizontalCentered="1"/>
  <pageMargins left="0.2361111111111111" right="0.2361111111111111" top="0.2361111111111111" bottom="0" header="0.2361111111111111" footer="0.007638888888888889"/>
  <pageSetup horizontalDpi="600" verticalDpi="600" orientation="landscape" paperSize="9"/>
  <rowBreaks count="3" manualBreakCount="3">
    <brk id="16" max="255" man="1"/>
    <brk id="24" max="255" man="1"/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C4" sqref="C4:C9"/>
    </sheetView>
  </sheetViews>
  <sheetFormatPr defaultColWidth="9.00390625" defaultRowHeight="13.5"/>
  <cols>
    <col min="1" max="1" width="10.50390625" style="2" customWidth="1"/>
    <col min="2" max="2" width="8.375" style="2" customWidth="1"/>
    <col min="3" max="3" width="10.50390625" style="2" customWidth="1"/>
    <col min="4" max="4" width="11.875" style="3" customWidth="1"/>
    <col min="5" max="5" width="6.375" style="0" customWidth="1"/>
    <col min="6" max="6" width="61.25390625" style="0" customWidth="1"/>
    <col min="7" max="7" width="11.375" style="4" customWidth="1"/>
    <col min="8" max="8" width="6.625" style="4" customWidth="1"/>
    <col min="9" max="9" width="9.00390625" style="4" customWidth="1"/>
    <col min="10" max="10" width="7.625" style="0" customWidth="1"/>
  </cols>
  <sheetData>
    <row r="1" spans="1:10" s="1" customFormat="1" ht="42.75" customHeight="1">
      <c r="A1" s="82" t="s">
        <v>245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" customFormat="1" ht="30" customHeight="1">
      <c r="A2" s="93" t="s">
        <v>2</v>
      </c>
      <c r="B2" s="84"/>
      <c r="C2" s="84" t="s">
        <v>4</v>
      </c>
      <c r="D2" s="84"/>
      <c r="E2" s="84" t="s">
        <v>3</v>
      </c>
      <c r="F2" s="85" t="s">
        <v>5</v>
      </c>
      <c r="G2" s="85"/>
      <c r="H2" s="85"/>
      <c r="I2" s="85"/>
      <c r="J2" s="85" t="s">
        <v>6</v>
      </c>
    </row>
    <row r="3" spans="1:10" s="1" customFormat="1" ht="30" customHeight="1">
      <c r="A3" s="84"/>
      <c r="B3" s="84"/>
      <c r="C3" s="6" t="s">
        <v>7</v>
      </c>
      <c r="D3" s="6" t="s">
        <v>8</v>
      </c>
      <c r="E3" s="85"/>
      <c r="F3" s="5" t="s">
        <v>10</v>
      </c>
      <c r="G3" s="5" t="s">
        <v>11</v>
      </c>
      <c r="H3" s="5" t="s">
        <v>12</v>
      </c>
      <c r="I3" s="5" t="s">
        <v>13</v>
      </c>
      <c r="J3" s="85"/>
    </row>
    <row r="4" spans="1:10" s="1" customFormat="1" ht="30" customHeight="1">
      <c r="A4" s="7" t="s">
        <v>246</v>
      </c>
      <c r="B4" s="86" t="s">
        <v>247</v>
      </c>
      <c r="C4" s="86" t="s">
        <v>248</v>
      </c>
      <c r="D4" s="86" t="s">
        <v>249</v>
      </c>
      <c r="E4" s="8">
        <v>1</v>
      </c>
      <c r="F4" s="9" t="s">
        <v>250</v>
      </c>
      <c r="G4" s="10" t="s">
        <v>84</v>
      </c>
      <c r="H4" s="10" t="s">
        <v>85</v>
      </c>
      <c r="I4" s="12"/>
      <c r="J4" s="90" t="s">
        <v>86</v>
      </c>
    </row>
    <row r="5" spans="1:10" s="1" customFormat="1" ht="45" customHeight="1">
      <c r="A5" s="7" t="s">
        <v>251</v>
      </c>
      <c r="B5" s="87"/>
      <c r="C5" s="88"/>
      <c r="D5" s="87"/>
      <c r="E5" s="8">
        <v>3</v>
      </c>
      <c r="F5" s="9" t="s">
        <v>252</v>
      </c>
      <c r="G5" s="11" t="s">
        <v>20</v>
      </c>
      <c r="H5" s="7" t="s">
        <v>168</v>
      </c>
      <c r="I5" s="13"/>
      <c r="J5" s="91"/>
    </row>
    <row r="6" spans="1:10" s="1" customFormat="1" ht="30" customHeight="1">
      <c r="A6" s="7" t="s">
        <v>253</v>
      </c>
      <c r="B6" s="87"/>
      <c r="C6" s="88"/>
      <c r="D6" s="87"/>
      <c r="E6" s="8">
        <v>1</v>
      </c>
      <c r="F6" s="9" t="s">
        <v>254</v>
      </c>
      <c r="G6" s="11" t="s">
        <v>20</v>
      </c>
      <c r="H6" s="7" t="s">
        <v>168</v>
      </c>
      <c r="I6" s="13"/>
      <c r="J6" s="91"/>
    </row>
    <row r="7" spans="1:10" s="1" customFormat="1" ht="30" customHeight="1">
      <c r="A7" s="7" t="s">
        <v>255</v>
      </c>
      <c r="B7" s="87"/>
      <c r="C7" s="88"/>
      <c r="D7" s="87"/>
      <c r="E7" s="8">
        <v>1</v>
      </c>
      <c r="F7" s="9" t="s">
        <v>256</v>
      </c>
      <c r="G7" s="11" t="s">
        <v>20</v>
      </c>
      <c r="H7" s="7" t="s">
        <v>168</v>
      </c>
      <c r="I7" s="13"/>
      <c r="J7" s="91"/>
    </row>
    <row r="8" spans="1:10" s="1" customFormat="1" ht="30" customHeight="1">
      <c r="A8" s="7" t="s">
        <v>257</v>
      </c>
      <c r="B8" s="87"/>
      <c r="C8" s="88"/>
      <c r="D8" s="87"/>
      <c r="E8" s="8">
        <v>1</v>
      </c>
      <c r="F8" s="9" t="s">
        <v>258</v>
      </c>
      <c r="G8" s="11" t="s">
        <v>20</v>
      </c>
      <c r="H8" s="7" t="s">
        <v>168</v>
      </c>
      <c r="I8" s="13"/>
      <c r="J8" s="91"/>
    </row>
    <row r="9" spans="1:10" s="1" customFormat="1" ht="40.5" customHeight="1">
      <c r="A9" s="7" t="s">
        <v>259</v>
      </c>
      <c r="B9" s="87"/>
      <c r="C9" s="89"/>
      <c r="D9" s="89"/>
      <c r="E9" s="8">
        <v>1</v>
      </c>
      <c r="F9" s="9" t="s">
        <v>260</v>
      </c>
      <c r="G9" s="11" t="s">
        <v>142</v>
      </c>
      <c r="H9" s="7" t="s">
        <v>21</v>
      </c>
      <c r="I9" s="14"/>
      <c r="J9" s="91"/>
    </row>
    <row r="10" spans="1:10" s="1" customFormat="1" ht="45" customHeight="1">
      <c r="A10" s="7" t="s">
        <v>261</v>
      </c>
      <c r="B10" s="87"/>
      <c r="C10" s="7" t="s">
        <v>248</v>
      </c>
      <c r="D10" s="7" t="s">
        <v>262</v>
      </c>
      <c r="E10" s="8">
        <v>2</v>
      </c>
      <c r="F10" s="9" t="s">
        <v>252</v>
      </c>
      <c r="G10" s="11" t="s">
        <v>20</v>
      </c>
      <c r="H10" s="7" t="s">
        <v>168</v>
      </c>
      <c r="I10" s="13"/>
      <c r="J10" s="92"/>
    </row>
  </sheetData>
  <mergeCells count="10">
    <mergeCell ref="A1:J1"/>
    <mergeCell ref="C2:D2"/>
    <mergeCell ref="F2:I2"/>
    <mergeCell ref="B4:B10"/>
    <mergeCell ref="C4:C9"/>
    <mergeCell ref="D4:D9"/>
    <mergeCell ref="E2:E3"/>
    <mergeCell ref="J2:J3"/>
    <mergeCell ref="J4:J10"/>
    <mergeCell ref="A2:B3"/>
  </mergeCells>
  <printOptions horizontalCentered="1"/>
  <pageMargins left="0" right="0" top="0.5902777777777778" bottom="0" header="0.4326388888888889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2014-06-12T15:27:02Z</cp:lastPrinted>
  <dcterms:created xsi:type="dcterms:W3CDTF">2006-09-16T00:00:00Z</dcterms:created>
  <dcterms:modified xsi:type="dcterms:W3CDTF">2014-06-20T07:53:36Z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