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<sst xmlns="http://schemas.openxmlformats.org/spreadsheetml/2006/main" count="37" uniqueCount="29">
  <si>
    <t>序号</t>
  </si>
  <si>
    <t>姓名</t>
  </si>
  <si>
    <t>笔试成绩</t>
  </si>
  <si>
    <t>面试成绩</t>
  </si>
  <si>
    <t>招聘单位</t>
  </si>
  <si>
    <t>岗位名称</t>
  </si>
  <si>
    <t>总成绩</t>
  </si>
  <si>
    <t>专业考察成绩</t>
  </si>
  <si>
    <t>折合总成绩（×30%）</t>
  </si>
  <si>
    <t>济南奥林匹克体育中心</t>
  </si>
  <si>
    <t>济南市体育运动学校</t>
  </si>
  <si>
    <t>济南市田径运动管理中心</t>
  </si>
  <si>
    <t>济南市皇亭竞技体育学校</t>
  </si>
  <si>
    <t>于  媛</t>
  </si>
  <si>
    <t>结构化面试成绩</t>
  </si>
  <si>
    <t>折合面试成绩（×40%）</t>
  </si>
  <si>
    <t>折合面试成绩（×60%）</t>
  </si>
  <si>
    <t>面试总成绩</t>
  </si>
  <si>
    <t>折合总成绩（×70%）</t>
  </si>
  <si>
    <t>水质管理员</t>
  </si>
  <si>
    <t>手枪教练员</t>
  </si>
  <si>
    <t>高莎莎</t>
  </si>
  <si>
    <t>撑杆跳高教练员</t>
  </si>
  <si>
    <t>李  康</t>
  </si>
  <si>
    <t>赵丽杰</t>
  </si>
  <si>
    <t>济南市体育局事业单位公开招聘拟聘用人员名单</t>
  </si>
  <si>
    <t>体检结果</t>
  </si>
  <si>
    <t>考核结果</t>
  </si>
  <si>
    <t>合格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</si>
</sst>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23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5" fillId="17" borderId="6" applyNumberFormat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0" fillId="22" borderId="0" applyNumberFormat="0" applyBorder="0" applyAlignment="0" applyProtection="0"/>
    <xf numFmtId="0" fontId="12" fillId="16" borderId="8" applyNumberFormat="0" applyAlignment="0" applyProtection="0"/>
    <xf numFmtId="0" fontId="11" fillId="7" borderId="5" applyNumberFormat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1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1">
      <selection activeCell="G14" sqref="G14"/>
    </sheetView>
  </sheetViews>
  <sheetFormatPr defaultColWidth="9.00390625" defaultRowHeight="14.25"/>
  <cols>
    <col min="1" max="1" width="4.625" style="0" customWidth="1"/>
    <col min="2" max="2" width="19.125" style="0" customWidth="1"/>
    <col min="3" max="3" width="12.125" style="0" customWidth="1"/>
    <col min="4" max="4" width="6.375" style="0" customWidth="1"/>
    <col min="5" max="5" width="6.625" style="0" customWidth="1"/>
    <col min="6" max="6" width="7.875" style="0" customWidth="1"/>
    <col min="7" max="7" width="7.75390625" style="0" customWidth="1"/>
    <col min="9" max="9" width="7.25390625" style="0" customWidth="1"/>
    <col min="11" max="11" width="7.125" style="0" customWidth="1"/>
    <col min="12" max="12" width="9.875" style="0" customWidth="1"/>
    <col min="13" max="13" width="7.375" style="0" customWidth="1"/>
    <col min="14" max="14" width="8.875" style="0" customWidth="1"/>
  </cols>
  <sheetData>
    <row r="1" spans="1:14" ht="55.5" customHeight="1">
      <c r="A1" s="9" t="s">
        <v>25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5" ht="24.75" customHeight="1">
      <c r="A2" s="8" t="s">
        <v>0</v>
      </c>
      <c r="B2" s="8" t="s">
        <v>4</v>
      </c>
      <c r="C2" s="8" t="s">
        <v>5</v>
      </c>
      <c r="D2" s="8" t="s">
        <v>1</v>
      </c>
      <c r="E2" s="8" t="s">
        <v>2</v>
      </c>
      <c r="F2" s="8" t="s">
        <v>8</v>
      </c>
      <c r="G2" s="8" t="s">
        <v>3</v>
      </c>
      <c r="H2" s="8"/>
      <c r="I2" s="8"/>
      <c r="J2" s="8"/>
      <c r="K2" s="8"/>
      <c r="L2" s="8"/>
      <c r="M2" s="10" t="s">
        <v>6</v>
      </c>
      <c r="N2" s="8" t="s">
        <v>26</v>
      </c>
      <c r="O2" s="8" t="s">
        <v>27</v>
      </c>
    </row>
    <row r="3" spans="1:15" ht="44.25" customHeight="1">
      <c r="A3" s="8"/>
      <c r="B3" s="8"/>
      <c r="C3" s="8"/>
      <c r="D3" s="8"/>
      <c r="E3" s="8"/>
      <c r="F3" s="8"/>
      <c r="G3" s="1" t="s">
        <v>14</v>
      </c>
      <c r="H3" s="1" t="s">
        <v>15</v>
      </c>
      <c r="I3" s="1" t="s">
        <v>7</v>
      </c>
      <c r="J3" s="1" t="s">
        <v>16</v>
      </c>
      <c r="K3" s="1" t="s">
        <v>17</v>
      </c>
      <c r="L3" s="1" t="s">
        <v>18</v>
      </c>
      <c r="M3" s="10"/>
      <c r="N3" s="8"/>
      <c r="O3" s="8"/>
    </row>
    <row r="4" spans="1:15" ht="21" customHeight="1">
      <c r="A4" s="3">
        <v>1</v>
      </c>
      <c r="B4" s="4" t="s">
        <v>9</v>
      </c>
      <c r="C4" s="4" t="s">
        <v>19</v>
      </c>
      <c r="D4" s="4" t="s">
        <v>13</v>
      </c>
      <c r="E4" s="5">
        <v>61</v>
      </c>
      <c r="F4" s="6">
        <f>E4*0.3</f>
        <v>18.3</v>
      </c>
      <c r="G4" s="6">
        <v>84.2</v>
      </c>
      <c r="H4" s="6">
        <f>G4*0.4</f>
        <v>33.68</v>
      </c>
      <c r="I4" s="6">
        <v>88.6</v>
      </c>
      <c r="J4" s="6">
        <f>I4*0.6</f>
        <v>53.16</v>
      </c>
      <c r="K4" s="6">
        <f>H4+J4</f>
        <v>86.84</v>
      </c>
      <c r="L4" s="6">
        <f>K4*0.7</f>
        <v>60.788</v>
      </c>
      <c r="M4" s="5">
        <f>F4+L4</f>
        <v>79.088</v>
      </c>
      <c r="N4" s="7" t="s">
        <v>28</v>
      </c>
      <c r="O4" s="3" t="s">
        <v>28</v>
      </c>
    </row>
    <row r="5" spans="1:15" ht="21" customHeight="1">
      <c r="A5" s="3">
        <v>2</v>
      </c>
      <c r="B5" s="4" t="s">
        <v>10</v>
      </c>
      <c r="C5" s="4" t="s">
        <v>20</v>
      </c>
      <c r="D5" s="4" t="s">
        <v>21</v>
      </c>
      <c r="E5" s="5">
        <v>54</v>
      </c>
      <c r="F5" s="6">
        <f>E5*0.3</f>
        <v>16.2</v>
      </c>
      <c r="G5" s="6">
        <v>80.2</v>
      </c>
      <c r="H5" s="6">
        <f>G5*0.4</f>
        <v>32.080000000000005</v>
      </c>
      <c r="I5" s="6">
        <v>91</v>
      </c>
      <c r="J5" s="6">
        <f>I5*0.6</f>
        <v>54.6</v>
      </c>
      <c r="K5" s="6">
        <f>H5+J5</f>
        <v>86.68</v>
      </c>
      <c r="L5" s="6">
        <f>K5*0.7</f>
        <v>60.676</v>
      </c>
      <c r="M5" s="5">
        <f>F5+L5</f>
        <v>76.876</v>
      </c>
      <c r="N5" s="7" t="s">
        <v>28</v>
      </c>
      <c r="O5" s="3" t="s">
        <v>28</v>
      </c>
    </row>
    <row r="6" spans="1:15" ht="21" customHeight="1">
      <c r="A6" s="3">
        <v>3</v>
      </c>
      <c r="B6" s="4" t="s">
        <v>11</v>
      </c>
      <c r="C6" s="4" t="s">
        <v>22</v>
      </c>
      <c r="D6" s="4" t="s">
        <v>23</v>
      </c>
      <c r="E6" s="5">
        <v>50</v>
      </c>
      <c r="F6" s="6">
        <f>E6*0.3</f>
        <v>15</v>
      </c>
      <c r="G6" s="6">
        <v>87.4</v>
      </c>
      <c r="H6" s="6">
        <f>G6*0.4</f>
        <v>34.96</v>
      </c>
      <c r="I6" s="6">
        <v>92.4</v>
      </c>
      <c r="J6" s="6">
        <f>I6*0.6</f>
        <v>55.440000000000005</v>
      </c>
      <c r="K6" s="6">
        <f>H6+J6</f>
        <v>90.4</v>
      </c>
      <c r="L6" s="6">
        <f>K6*0.7</f>
        <v>63.28</v>
      </c>
      <c r="M6" s="5">
        <f>F6+L6</f>
        <v>78.28</v>
      </c>
      <c r="N6" s="7" t="s">
        <v>28</v>
      </c>
      <c r="O6" s="3" t="s">
        <v>28</v>
      </c>
    </row>
    <row r="7" spans="1:15" ht="21" customHeight="1">
      <c r="A7" s="3">
        <v>4</v>
      </c>
      <c r="B7" s="4" t="s">
        <v>12</v>
      </c>
      <c r="C7" s="4" t="s">
        <v>19</v>
      </c>
      <c r="D7" s="4" t="s">
        <v>24</v>
      </c>
      <c r="E7" s="5">
        <v>71</v>
      </c>
      <c r="F7" s="6">
        <f>E7*0.3</f>
        <v>21.3</v>
      </c>
      <c r="G7" s="6">
        <v>85.2</v>
      </c>
      <c r="H7" s="6">
        <f>G7*0.4</f>
        <v>34.080000000000005</v>
      </c>
      <c r="I7" s="6">
        <v>55</v>
      </c>
      <c r="J7" s="6">
        <f>I7*0.6</f>
        <v>33</v>
      </c>
      <c r="K7" s="6">
        <f>H7+J7</f>
        <v>67.08000000000001</v>
      </c>
      <c r="L7" s="6">
        <f>K7*0.7</f>
        <v>46.956</v>
      </c>
      <c r="M7" s="5">
        <f>F7+L7</f>
        <v>68.256</v>
      </c>
      <c r="N7" s="7" t="s">
        <v>28</v>
      </c>
      <c r="O7" s="3" t="s">
        <v>28</v>
      </c>
    </row>
    <row r="8" spans="1:15" ht="21" customHeight="1">
      <c r="A8" s="3"/>
      <c r="B8" s="3"/>
      <c r="C8" s="3"/>
      <c r="D8" s="2"/>
      <c r="E8" s="6"/>
      <c r="F8" s="6"/>
      <c r="G8" s="6"/>
      <c r="H8" s="6"/>
      <c r="I8" s="6"/>
      <c r="J8" s="6"/>
      <c r="K8" s="6"/>
      <c r="L8" s="6"/>
      <c r="M8" s="5"/>
      <c r="N8" s="7"/>
      <c r="O8" s="1"/>
    </row>
  </sheetData>
  <sheetProtection/>
  <mergeCells count="11">
    <mergeCell ref="M2:M3"/>
    <mergeCell ref="O2:O3"/>
    <mergeCell ref="N2:N3"/>
    <mergeCell ref="A1:N1"/>
    <mergeCell ref="A2:A3"/>
    <mergeCell ref="B2:B3"/>
    <mergeCell ref="C2:C3"/>
    <mergeCell ref="D2:D3"/>
    <mergeCell ref="E2:E3"/>
    <mergeCell ref="F2:F3"/>
    <mergeCell ref="G2:L2"/>
  </mergeCells>
  <printOptions/>
  <pageMargins left="0.35433070866141736" right="0.15748031496062992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2015-03-19T07:15:21Z</cp:lastPrinted>
  <dcterms:created xsi:type="dcterms:W3CDTF">1996-12-17T01:32:42Z</dcterms:created>
  <dcterms:modified xsi:type="dcterms:W3CDTF">2015-03-19T07:15:22Z</dcterms:modified>
  <cp:category/>
  <cp:version/>
  <cp:contentType/>
  <cp:contentStatus/>
</cp:coreProperties>
</file>