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tabRatio="853" activeTab="4"/>
  </bookViews>
  <sheets>
    <sheet name="新招聘特岗教师成绩" sheetId="1" r:id="rId1"/>
    <sheet name="外地选调成绩" sheetId="2" r:id="rId2"/>
    <sheet name="研究生成绩" sheetId="3" r:id="rId3"/>
    <sheet name="定向生成绩" sheetId="4" r:id="rId4"/>
    <sheet name="新招聘幼儿教师成绩 " sheetId="5" r:id="rId5"/>
  </sheets>
  <definedNames>
    <definedName name="_xlnm.Print_Titles" localSheetId="0">'新招聘特岗教师成绩'!$1:$3</definedName>
    <definedName name="_xlnm.Print_Titles" localSheetId="4">'新招聘幼儿教师成绩 '!$1:$3</definedName>
  </definedNames>
  <calcPr fullCalcOnLoad="1"/>
</workbook>
</file>

<file path=xl/sharedStrings.xml><?xml version="1.0" encoding="utf-8"?>
<sst xmlns="http://schemas.openxmlformats.org/spreadsheetml/2006/main" count="1244" uniqueCount="638">
  <si>
    <t>专业</t>
  </si>
  <si>
    <t>男</t>
  </si>
  <si>
    <t>本科</t>
  </si>
  <si>
    <t>女</t>
  </si>
  <si>
    <t>专科</t>
  </si>
  <si>
    <t>序号</t>
  </si>
  <si>
    <t>学历</t>
  </si>
  <si>
    <t>性别</t>
  </si>
  <si>
    <t>女</t>
  </si>
  <si>
    <t>男</t>
  </si>
  <si>
    <t>初中生物</t>
  </si>
  <si>
    <t>初中地理</t>
  </si>
  <si>
    <t>初中化学</t>
  </si>
  <si>
    <t>初中历史</t>
  </si>
  <si>
    <t>初中美术</t>
  </si>
  <si>
    <t>初中数学</t>
  </si>
  <si>
    <t>赖欢</t>
  </si>
  <si>
    <t>初中物理</t>
  </si>
  <si>
    <t>初中音乐</t>
  </si>
  <si>
    <t>初中英语</t>
  </si>
  <si>
    <t>初中语文</t>
  </si>
  <si>
    <t>小学数学</t>
  </si>
  <si>
    <t>小学语文</t>
  </si>
  <si>
    <t>黄丽</t>
  </si>
  <si>
    <t>41321</t>
  </si>
  <si>
    <t>李慧</t>
  </si>
  <si>
    <t>142</t>
  </si>
  <si>
    <t>35595</t>
  </si>
  <si>
    <t>廖小霞</t>
  </si>
  <si>
    <t>42534</t>
  </si>
  <si>
    <t>徐红</t>
  </si>
  <si>
    <t>140.5</t>
  </si>
  <si>
    <t>41453</t>
  </si>
  <si>
    <t>张涵</t>
  </si>
  <si>
    <t>138.5</t>
  </si>
  <si>
    <t>43176</t>
  </si>
  <si>
    <t>朱红莲</t>
  </si>
  <si>
    <t>135</t>
  </si>
  <si>
    <t>41290</t>
  </si>
  <si>
    <t>谢小琴</t>
  </si>
  <si>
    <t>134</t>
  </si>
  <si>
    <t>38102</t>
  </si>
  <si>
    <t>温韫颖</t>
  </si>
  <si>
    <t>130.5</t>
  </si>
  <si>
    <t>38477</t>
  </si>
  <si>
    <t>温伟芳</t>
  </si>
  <si>
    <t>130</t>
  </si>
  <si>
    <t>36755</t>
  </si>
  <si>
    <t>吴微</t>
  </si>
  <si>
    <t>129</t>
  </si>
  <si>
    <t>42341</t>
  </si>
  <si>
    <t>赵文绮</t>
  </si>
  <si>
    <t>128.5</t>
  </si>
  <si>
    <t>37869</t>
  </si>
  <si>
    <t>付美灵</t>
  </si>
  <si>
    <t>124.5</t>
  </si>
  <si>
    <t>41168</t>
  </si>
  <si>
    <t>邓雅琳</t>
  </si>
  <si>
    <t>123.5</t>
  </si>
  <si>
    <t>42616</t>
  </si>
  <si>
    <t>巫珠蓉</t>
  </si>
  <si>
    <t>123</t>
  </si>
  <si>
    <t>41739</t>
  </si>
  <si>
    <t>刘承志</t>
  </si>
  <si>
    <t>122</t>
  </si>
  <si>
    <t>42175</t>
  </si>
  <si>
    <t>赖苏娜</t>
  </si>
  <si>
    <t>119.5</t>
  </si>
  <si>
    <t>42322</t>
  </si>
  <si>
    <t>陈肇星</t>
  </si>
  <si>
    <t>119</t>
  </si>
  <si>
    <t>118.5</t>
  </si>
  <si>
    <t>112.5</t>
  </si>
  <si>
    <t>39398</t>
  </si>
  <si>
    <t>邓楠</t>
  </si>
  <si>
    <t>36314</t>
  </si>
  <si>
    <t>李丹妮</t>
  </si>
  <si>
    <t>134.5</t>
  </si>
  <si>
    <t>41228</t>
  </si>
  <si>
    <t>吴伟桦</t>
  </si>
  <si>
    <t>41142</t>
  </si>
  <si>
    <t>李静静</t>
  </si>
  <si>
    <t>115.5</t>
  </si>
  <si>
    <t>37088</t>
  </si>
  <si>
    <t>陈运兴</t>
  </si>
  <si>
    <t>108.5</t>
  </si>
  <si>
    <t>36254</t>
  </si>
  <si>
    <t>许小娟</t>
  </si>
  <si>
    <t>100</t>
  </si>
  <si>
    <t>43290</t>
  </si>
  <si>
    <t>王华</t>
  </si>
  <si>
    <t>87</t>
  </si>
  <si>
    <t>35374</t>
  </si>
  <si>
    <t>张兰</t>
  </si>
  <si>
    <t>152</t>
  </si>
  <si>
    <t>39795</t>
  </si>
  <si>
    <t>廖鑫</t>
  </si>
  <si>
    <t>150</t>
  </si>
  <si>
    <t>35825</t>
  </si>
  <si>
    <t>邹玉芬</t>
  </si>
  <si>
    <t>143.5</t>
  </si>
  <si>
    <t>42057</t>
  </si>
  <si>
    <t>温慧</t>
  </si>
  <si>
    <t>143</t>
  </si>
  <si>
    <t>42548</t>
  </si>
  <si>
    <t>温旭</t>
  </si>
  <si>
    <t>39453</t>
  </si>
  <si>
    <t>潘珍</t>
  </si>
  <si>
    <t>141.5</t>
  </si>
  <si>
    <t>36421</t>
  </si>
  <si>
    <t>37449</t>
  </si>
  <si>
    <t>赵雪辉</t>
  </si>
  <si>
    <t>139</t>
  </si>
  <si>
    <t>160.5</t>
  </si>
  <si>
    <t>35947</t>
  </si>
  <si>
    <t>刘宪柱</t>
  </si>
  <si>
    <t>41973</t>
  </si>
  <si>
    <t>何晴晴</t>
  </si>
  <si>
    <t>147</t>
  </si>
  <si>
    <t>41332</t>
  </si>
  <si>
    <t>李晓芬</t>
  </si>
  <si>
    <t>142.5</t>
  </si>
  <si>
    <t>39178</t>
  </si>
  <si>
    <t>杨文丽</t>
  </si>
  <si>
    <t>152.5</t>
  </si>
  <si>
    <t>35800</t>
  </si>
  <si>
    <t>范丽梅</t>
  </si>
  <si>
    <t>40035</t>
  </si>
  <si>
    <t>邹娇芳</t>
  </si>
  <si>
    <t>149.5</t>
  </si>
  <si>
    <t>36049</t>
  </si>
  <si>
    <t>谢丽红</t>
  </si>
  <si>
    <t>133.5</t>
  </si>
  <si>
    <t>41963</t>
  </si>
  <si>
    <t>郑永强</t>
  </si>
  <si>
    <t>41892</t>
  </si>
  <si>
    <t>胡智宇</t>
  </si>
  <si>
    <t>106.5</t>
  </si>
  <si>
    <t>36288</t>
  </si>
  <si>
    <t>陈施清</t>
  </si>
  <si>
    <t>132</t>
  </si>
  <si>
    <t>35485</t>
  </si>
  <si>
    <t>孔鹏飞</t>
  </si>
  <si>
    <t>35418</t>
  </si>
  <si>
    <t>魏伟宏</t>
  </si>
  <si>
    <t>99.5</t>
  </si>
  <si>
    <t>00001</t>
  </si>
  <si>
    <t>雷咸华</t>
  </si>
  <si>
    <t>128</t>
  </si>
  <si>
    <t>00002</t>
  </si>
  <si>
    <t>樊炜</t>
  </si>
  <si>
    <t>104</t>
  </si>
  <si>
    <t>41285</t>
  </si>
  <si>
    <t>邓仁姬</t>
  </si>
  <si>
    <t>126</t>
  </si>
  <si>
    <t>35642</t>
  </si>
  <si>
    <t>赖翠</t>
  </si>
  <si>
    <t>43246</t>
  </si>
  <si>
    <t>李富强</t>
  </si>
  <si>
    <t>39503</t>
  </si>
  <si>
    <t>陈碧宇</t>
  </si>
  <si>
    <t>109</t>
  </si>
  <si>
    <t>43329</t>
  </si>
  <si>
    <t>卢丽红</t>
  </si>
  <si>
    <t>103</t>
  </si>
  <si>
    <t>邓超</t>
  </si>
  <si>
    <t>43059</t>
  </si>
  <si>
    <t>潘志勇</t>
  </si>
  <si>
    <t>106</t>
  </si>
  <si>
    <t>77</t>
  </si>
  <si>
    <t>42375</t>
  </si>
  <si>
    <t>李莉莉</t>
  </si>
  <si>
    <t>132.5</t>
  </si>
  <si>
    <t>37805</t>
  </si>
  <si>
    <t>赖云妍</t>
  </si>
  <si>
    <t>42237</t>
  </si>
  <si>
    <t>陈智勇</t>
  </si>
  <si>
    <t>39545</t>
  </si>
  <si>
    <t>王根水</t>
  </si>
  <si>
    <t>91.5</t>
  </si>
  <si>
    <t>43308</t>
  </si>
  <si>
    <t>李金秀</t>
  </si>
  <si>
    <t>151.5</t>
  </si>
  <si>
    <t>39070</t>
  </si>
  <si>
    <t>曾晓红</t>
  </si>
  <si>
    <t>146</t>
  </si>
  <si>
    <t>35985</t>
  </si>
  <si>
    <t>陈云秀</t>
  </si>
  <si>
    <t>135.5</t>
  </si>
  <si>
    <t>38087</t>
  </si>
  <si>
    <t>120.5</t>
  </si>
  <si>
    <t>36475</t>
  </si>
  <si>
    <t>黄珊</t>
  </si>
  <si>
    <t>144</t>
  </si>
  <si>
    <t>40064</t>
  </si>
  <si>
    <t>吴程丽</t>
  </si>
  <si>
    <t>136.5</t>
  </si>
  <si>
    <t>35278</t>
  </si>
  <si>
    <t>王桃</t>
  </si>
  <si>
    <t>36970</t>
  </si>
  <si>
    <t>邓文敏</t>
  </si>
  <si>
    <t>43008</t>
  </si>
  <si>
    <t>吴丽春</t>
  </si>
  <si>
    <t>42952</t>
  </si>
  <si>
    <t>赖春云</t>
  </si>
  <si>
    <t>39306</t>
  </si>
  <si>
    <t>陈慧</t>
  </si>
  <si>
    <t>127.5</t>
  </si>
  <si>
    <t>40611</t>
  </si>
  <si>
    <t>杜华香</t>
  </si>
  <si>
    <t>43405</t>
  </si>
  <si>
    <t>温雪纷</t>
  </si>
  <si>
    <t>39507</t>
  </si>
  <si>
    <t>吴瑛</t>
  </si>
  <si>
    <t>39450</t>
  </si>
  <si>
    <t>陈佳</t>
  </si>
  <si>
    <t>36521</t>
  </si>
  <si>
    <t>陈凌姣</t>
  </si>
  <si>
    <t>41215</t>
  </si>
  <si>
    <t>刘丽晖</t>
  </si>
  <si>
    <t>35336</t>
  </si>
  <si>
    <t>邱莉丹</t>
  </si>
  <si>
    <t>111</t>
  </si>
  <si>
    <t>110.5</t>
  </si>
  <si>
    <t>40142</t>
  </si>
  <si>
    <t>张玲</t>
  </si>
  <si>
    <t>41354</t>
  </si>
  <si>
    <t>赖诗琪</t>
  </si>
  <si>
    <t>140</t>
  </si>
  <si>
    <t>41291</t>
  </si>
  <si>
    <t>李良才</t>
  </si>
  <si>
    <t>121.5</t>
  </si>
  <si>
    <t>40343</t>
  </si>
  <si>
    <t>温佩佩</t>
  </si>
  <si>
    <t>37957</t>
  </si>
  <si>
    <t>黄煇</t>
  </si>
  <si>
    <t>104.5</t>
  </si>
  <si>
    <t>35828</t>
  </si>
  <si>
    <t>赖钰</t>
  </si>
  <si>
    <t>100.5</t>
  </si>
  <si>
    <t>40652</t>
  </si>
  <si>
    <t>潘艳梅</t>
  </si>
  <si>
    <t>40145</t>
  </si>
  <si>
    <t>陈微</t>
  </si>
  <si>
    <t>97</t>
  </si>
  <si>
    <t>40976</t>
  </si>
  <si>
    <t>周刚</t>
  </si>
  <si>
    <t>92.5</t>
  </si>
  <si>
    <t>36218</t>
  </si>
  <si>
    <t>廖芳芳</t>
  </si>
  <si>
    <t>92</t>
  </si>
  <si>
    <t>39718</t>
  </si>
  <si>
    <t>李良州</t>
  </si>
  <si>
    <t>82.5</t>
  </si>
  <si>
    <t>35308</t>
  </si>
  <si>
    <t>赖小倩</t>
  </si>
  <si>
    <t>小学英语</t>
  </si>
  <si>
    <t>39044</t>
  </si>
  <si>
    <t>龚丽</t>
  </si>
  <si>
    <t>39750</t>
  </si>
  <si>
    <t>陈欢</t>
  </si>
  <si>
    <t>118</t>
  </si>
  <si>
    <t>40401</t>
  </si>
  <si>
    <t>魏小霞</t>
  </si>
  <si>
    <t>小学音乐</t>
  </si>
  <si>
    <t>43410</t>
  </si>
  <si>
    <t>廖苑岑</t>
  </si>
  <si>
    <t>101</t>
  </si>
  <si>
    <t>96</t>
  </si>
  <si>
    <t>43326</t>
  </si>
  <si>
    <t>温思燕</t>
  </si>
  <si>
    <t>94</t>
  </si>
  <si>
    <t>38440</t>
  </si>
  <si>
    <t>吴云星</t>
  </si>
  <si>
    <t>93.5</t>
  </si>
  <si>
    <t>42313</t>
  </si>
  <si>
    <t>周梦炜</t>
  </si>
  <si>
    <t>小学美术</t>
  </si>
  <si>
    <t>35891</t>
  </si>
  <si>
    <t>刘俊文</t>
  </si>
  <si>
    <t>38089</t>
  </si>
  <si>
    <t>万妍君</t>
  </si>
  <si>
    <t>112</t>
  </si>
  <si>
    <t>00003</t>
  </si>
  <si>
    <t>杜永娣</t>
  </si>
  <si>
    <t>小学体育</t>
  </si>
  <si>
    <t>36268</t>
  </si>
  <si>
    <t>赖华</t>
  </si>
  <si>
    <t>43521</t>
  </si>
  <si>
    <t>方宗元</t>
  </si>
  <si>
    <t>96.5</t>
  </si>
  <si>
    <t>42963</t>
  </si>
  <si>
    <t>仲训树</t>
  </si>
  <si>
    <t>95.5</t>
  </si>
  <si>
    <t>39585</t>
  </si>
  <si>
    <t>温文强</t>
  </si>
  <si>
    <t>37481</t>
  </si>
  <si>
    <t>魏姣</t>
  </si>
  <si>
    <t>姓名</t>
  </si>
  <si>
    <t>李虹</t>
  </si>
  <si>
    <t>刘春莲</t>
  </si>
  <si>
    <t>苏娟</t>
  </si>
  <si>
    <t>吴娜</t>
  </si>
  <si>
    <t>王晓砚</t>
  </si>
  <si>
    <t>赖勇</t>
  </si>
  <si>
    <t>潘凤娟</t>
  </si>
  <si>
    <t>邓淑芳</t>
  </si>
  <si>
    <t>温军超</t>
  </si>
  <si>
    <t>李华</t>
  </si>
  <si>
    <t>面试得分</t>
  </si>
  <si>
    <t>序号</t>
  </si>
  <si>
    <t>姓名</t>
  </si>
  <si>
    <t>性别</t>
  </si>
  <si>
    <t>本科学历毕业时间</t>
  </si>
  <si>
    <t>本科毕业院校及专业</t>
  </si>
  <si>
    <t>研究生毕业时间</t>
  </si>
  <si>
    <t>研究生毕业院校及专业</t>
  </si>
  <si>
    <t>教师资格证</t>
  </si>
  <si>
    <t>温苏菁</t>
  </si>
  <si>
    <t>女</t>
  </si>
  <si>
    <t>江西师大科技学院、物理学</t>
  </si>
  <si>
    <t>江西师大、光学</t>
  </si>
  <si>
    <t>高中物理</t>
  </si>
  <si>
    <t>廖姝芳</t>
  </si>
  <si>
    <t>江西理工大学、外贸英语</t>
  </si>
  <si>
    <t>湖北师范学院、汉语言文学</t>
  </si>
  <si>
    <t>高中英语</t>
  </si>
  <si>
    <t>黄国娇</t>
  </si>
  <si>
    <t>江西师大科技学院、英语</t>
  </si>
  <si>
    <t>江西师大、外国语言学</t>
  </si>
  <si>
    <t>张瑜文</t>
  </si>
  <si>
    <t>上饶师范学院、生物学</t>
  </si>
  <si>
    <t>海南大学、植物学</t>
  </si>
  <si>
    <t>高中生物</t>
  </si>
  <si>
    <t>邓绍欢</t>
  </si>
  <si>
    <t>男</t>
  </si>
  <si>
    <t>井冈山大学、生物科学</t>
  </si>
  <si>
    <t>南京农业大学、生态学</t>
  </si>
  <si>
    <t>温健</t>
  </si>
  <si>
    <t>江西师大、生物科学</t>
  </si>
  <si>
    <t>广西大学、生物工程</t>
  </si>
  <si>
    <t>工作单位</t>
  </si>
  <si>
    <t>应聘类别</t>
  </si>
  <si>
    <t>任教学科</t>
  </si>
  <si>
    <t>毕业学校</t>
  </si>
  <si>
    <t>说课学科</t>
  </si>
  <si>
    <t>面试成绩</t>
  </si>
  <si>
    <t>小学</t>
  </si>
  <si>
    <t>临川藤桥松岗小学</t>
  </si>
  <si>
    <t>语文</t>
  </si>
  <si>
    <t>江西师大自考</t>
  </si>
  <si>
    <t>汉语言文学</t>
  </si>
  <si>
    <t>于都银坑岩前小学</t>
  </si>
  <si>
    <t>数学</t>
  </si>
  <si>
    <t>江西师大函授</t>
  </si>
  <si>
    <t>赣县沙地中心小学</t>
  </si>
  <si>
    <t>赣南师院</t>
  </si>
  <si>
    <t>兴国梅窖小学</t>
  </si>
  <si>
    <t>南昌师范学院</t>
  </si>
  <si>
    <t>龙南东江中心小学</t>
  </si>
  <si>
    <t>英语</t>
  </si>
  <si>
    <t>华南师大</t>
  </si>
  <si>
    <t>教育管理</t>
  </si>
  <si>
    <t>初中</t>
  </si>
  <si>
    <t>宁都固厚中学</t>
  </si>
  <si>
    <t>南昌大学</t>
  </si>
  <si>
    <t>瑞金壬田初中</t>
  </si>
  <si>
    <t>赣县大埠中学</t>
  </si>
  <si>
    <t>高中</t>
  </si>
  <si>
    <t>会昌职校</t>
  </si>
  <si>
    <t>宜春学院</t>
  </si>
  <si>
    <t>汕尾市海丰县林伟华中学</t>
  </si>
  <si>
    <t>江西师大</t>
  </si>
  <si>
    <t>编号</t>
  </si>
  <si>
    <t>岗位名称</t>
  </si>
  <si>
    <t>姓名</t>
  </si>
  <si>
    <t>综合分</t>
  </si>
  <si>
    <t>专业分</t>
  </si>
  <si>
    <t>77.5</t>
  </si>
  <si>
    <t>75</t>
  </si>
  <si>
    <t>71.5</t>
  </si>
  <si>
    <t>81</t>
  </si>
  <si>
    <t>72</t>
  </si>
  <si>
    <t>59</t>
  </si>
  <si>
    <t>74.5</t>
  </si>
  <si>
    <t>53.5</t>
  </si>
  <si>
    <t>70</t>
  </si>
  <si>
    <t>50</t>
  </si>
  <si>
    <t>69</t>
  </si>
  <si>
    <t>63.5</t>
  </si>
  <si>
    <t>68.5</t>
  </si>
  <si>
    <t>66.5</t>
  </si>
  <si>
    <t>61.5</t>
  </si>
  <si>
    <t>52</t>
  </si>
  <si>
    <t>56.5</t>
  </si>
  <si>
    <t>47.5</t>
  </si>
  <si>
    <t>55.5</t>
  </si>
  <si>
    <t>44</t>
  </si>
  <si>
    <t>67.5</t>
  </si>
  <si>
    <t>93</t>
  </si>
  <si>
    <t>54.5</t>
  </si>
  <si>
    <t>65.5</t>
  </si>
  <si>
    <t>67</t>
  </si>
  <si>
    <t>63</t>
  </si>
  <si>
    <t>56</t>
  </si>
  <si>
    <t>59.5</t>
  </si>
  <si>
    <t>71</t>
  </si>
  <si>
    <t>52.5</t>
  </si>
  <si>
    <t>64</t>
  </si>
  <si>
    <t>73</t>
  </si>
  <si>
    <t>70.5</t>
  </si>
  <si>
    <t>64.5</t>
  </si>
  <si>
    <t>44.5</t>
  </si>
  <si>
    <t>65</t>
  </si>
  <si>
    <t>54</t>
  </si>
  <si>
    <t>55</t>
  </si>
  <si>
    <t>45</t>
  </si>
  <si>
    <t>48.5</t>
  </si>
  <si>
    <t>38.5</t>
  </si>
  <si>
    <t>初中思想品德</t>
  </si>
  <si>
    <t>74</t>
  </si>
  <si>
    <t>69.5</t>
  </si>
  <si>
    <t>76.5</t>
  </si>
  <si>
    <t>初中体育与健康</t>
  </si>
  <si>
    <t>60.5</t>
  </si>
  <si>
    <t>58.5</t>
  </si>
  <si>
    <t>47</t>
  </si>
  <si>
    <t>40.5</t>
  </si>
  <si>
    <t>43.5</t>
  </si>
  <si>
    <t>73.5</t>
  </si>
  <si>
    <t>78.5</t>
  </si>
  <si>
    <t>72.5</t>
  </si>
  <si>
    <t>76</t>
  </si>
  <si>
    <t>66</t>
  </si>
  <si>
    <t>62</t>
  </si>
  <si>
    <t>61</t>
  </si>
  <si>
    <t>68</t>
  </si>
  <si>
    <t>53</t>
  </si>
  <si>
    <t>57.5</t>
  </si>
  <si>
    <t>初中综合实践活动（含信息技术）</t>
  </si>
  <si>
    <t>46</t>
  </si>
  <si>
    <t>51</t>
  </si>
  <si>
    <t>48</t>
  </si>
  <si>
    <t>49</t>
  </si>
  <si>
    <t>43</t>
  </si>
  <si>
    <t>42</t>
  </si>
  <si>
    <t>49.5</t>
  </si>
  <si>
    <t>51.5</t>
  </si>
  <si>
    <t>62.5</t>
  </si>
  <si>
    <t>小学综合实践活动</t>
  </si>
  <si>
    <t>39.5</t>
  </si>
  <si>
    <t>笔试</t>
  </si>
  <si>
    <t>面试</t>
  </si>
  <si>
    <t>合计
得分</t>
  </si>
  <si>
    <t>笔试成绩</t>
  </si>
  <si>
    <t>笔试折分</t>
  </si>
  <si>
    <t>面试折分</t>
  </si>
  <si>
    <t>技能得分</t>
  </si>
  <si>
    <t>技能折分</t>
  </si>
  <si>
    <t>小计分</t>
  </si>
  <si>
    <t>抽签序号</t>
  </si>
  <si>
    <t>下午抽签</t>
  </si>
  <si>
    <t>笔试成绩</t>
  </si>
  <si>
    <t>说课成绩</t>
  </si>
  <si>
    <t>技能操作成绩</t>
  </si>
  <si>
    <t>总分</t>
  </si>
  <si>
    <t>名次</t>
  </si>
  <si>
    <t>综合知识成绩</t>
  </si>
  <si>
    <t>折算分</t>
  </si>
  <si>
    <t>说课</t>
  </si>
  <si>
    <t>修正分数</t>
  </si>
  <si>
    <t>简笔画</t>
  </si>
  <si>
    <t>自弹自唱</t>
  </si>
  <si>
    <t>舞蹈</t>
  </si>
  <si>
    <t>C19</t>
  </si>
  <si>
    <t>D36</t>
  </si>
  <si>
    <t>张艳艳</t>
  </si>
  <si>
    <t>石城县农村幼儿园农村公立幼儿园(幼儿园幼儿教师)</t>
  </si>
  <si>
    <t>C08</t>
  </si>
  <si>
    <t>D37</t>
  </si>
  <si>
    <t>曾珊</t>
  </si>
  <si>
    <t>A22</t>
  </si>
  <si>
    <t>E01</t>
  </si>
  <si>
    <t>温雪珍</t>
  </si>
  <si>
    <t>C16</t>
  </si>
  <si>
    <t>D28</t>
  </si>
  <si>
    <t>李丽霞</t>
  </si>
  <si>
    <t>B08</t>
  </si>
  <si>
    <t>E04</t>
  </si>
  <si>
    <t>邓丽平</t>
  </si>
  <si>
    <t>B04</t>
  </si>
  <si>
    <t>D31</t>
  </si>
  <si>
    <t>廖丽</t>
  </si>
  <si>
    <t>A15</t>
  </si>
  <si>
    <t>E02</t>
  </si>
  <si>
    <t>邓玉娟</t>
  </si>
  <si>
    <t>C05</t>
  </si>
  <si>
    <t>E28</t>
  </si>
  <si>
    <t>邓镔</t>
  </si>
  <si>
    <t>C17</t>
  </si>
  <si>
    <t>E12</t>
  </si>
  <si>
    <t>黄芳</t>
  </si>
  <si>
    <t>C10</t>
  </si>
  <si>
    <t>E16</t>
  </si>
  <si>
    <t>李涛</t>
  </si>
  <si>
    <t>A04</t>
  </si>
  <si>
    <t>D16</t>
  </si>
  <si>
    <t>刘丽萍</t>
  </si>
  <si>
    <t>A11</t>
  </si>
  <si>
    <t>E27</t>
  </si>
  <si>
    <t>李燕</t>
  </si>
  <si>
    <t>A19</t>
  </si>
  <si>
    <t>D19</t>
  </si>
  <si>
    <t>肖芳丽</t>
  </si>
  <si>
    <t>A25</t>
  </si>
  <si>
    <t>E26</t>
  </si>
  <si>
    <t>张伟玲</t>
  </si>
  <si>
    <t>B03</t>
  </si>
  <si>
    <t>D21</t>
  </si>
  <si>
    <t>陈春红</t>
  </si>
  <si>
    <t>C09</t>
  </si>
  <si>
    <t>D08</t>
  </si>
  <si>
    <t>温丽霞</t>
  </si>
  <si>
    <t>C18</t>
  </si>
  <si>
    <t>E29</t>
  </si>
  <si>
    <t>陈冬梅</t>
  </si>
  <si>
    <t>A14</t>
  </si>
  <si>
    <t>D13</t>
  </si>
  <si>
    <t>张小娟</t>
  </si>
  <si>
    <t>B22</t>
  </si>
  <si>
    <t>D33</t>
  </si>
  <si>
    <t>陈安缘</t>
  </si>
  <si>
    <t>B14</t>
  </si>
  <si>
    <t>D27</t>
  </si>
  <si>
    <t>许莉黎</t>
  </si>
  <si>
    <t>B11</t>
  </si>
  <si>
    <t>D01</t>
  </si>
  <si>
    <t>陈姝妹</t>
  </si>
  <si>
    <t>A08</t>
  </si>
  <si>
    <t>E23</t>
  </si>
  <si>
    <t>邓丽丽</t>
  </si>
  <si>
    <t>A01</t>
  </si>
  <si>
    <t>D24</t>
  </si>
  <si>
    <t>陈阿香</t>
  </si>
  <si>
    <t>C04</t>
  </si>
  <si>
    <t>E09</t>
  </si>
  <si>
    <t>陈娇</t>
  </si>
  <si>
    <t>B25</t>
  </si>
  <si>
    <t>E07</t>
  </si>
  <si>
    <t>赖蕾春</t>
  </si>
  <si>
    <t>B02</t>
  </si>
  <si>
    <t>E32</t>
  </si>
  <si>
    <t>罗玉琼</t>
  </si>
  <si>
    <t>C07</t>
  </si>
  <si>
    <t>E22</t>
  </si>
  <si>
    <t>陈娟</t>
  </si>
  <si>
    <t>C12</t>
  </si>
  <si>
    <t>D20</t>
  </si>
  <si>
    <t>赖海珍</t>
  </si>
  <si>
    <t>B06</t>
  </si>
  <si>
    <t>E33</t>
  </si>
  <si>
    <t>陈丽红</t>
  </si>
  <si>
    <t>A21</t>
  </si>
  <si>
    <t>D11</t>
  </si>
  <si>
    <t>廖美余</t>
  </si>
  <si>
    <t>A13</t>
  </si>
  <si>
    <t>E20</t>
  </si>
  <si>
    <t>许翠红</t>
  </si>
  <si>
    <t>B07</t>
  </si>
  <si>
    <t>E34</t>
  </si>
  <si>
    <t>陈水平</t>
  </si>
  <si>
    <t>A24</t>
  </si>
  <si>
    <t>D06</t>
  </si>
  <si>
    <t>陈玲</t>
  </si>
  <si>
    <t>B23</t>
  </si>
  <si>
    <t>D32</t>
  </si>
  <si>
    <t>郑伟云</t>
  </si>
  <si>
    <t>B21</t>
  </si>
  <si>
    <t>D09</t>
  </si>
  <si>
    <t>许丹</t>
  </si>
  <si>
    <t>说明：修正公式为：考生最后得分=考生在面试小组得分×（同一职位全部考生平均分÷考生所在面试小组的考生平均分）。公式中计算平均分时，应先去掉异常值（畸高、畸低分），再去掉1个最高、最低分。同一职位全部考生平均分=总分5553.02-91.67-60.33/65=83.0926；第一面试室A:修正系数=83.0926/（第一面试室总分1999.2-76.23-89.4/22）=0.9970；第二面试室B:修正系数=83.0926/(第二面试室总分2066.82-78.67-86.33/23)=1.0049；第三面试室C:修正系数=83.0926/(第三面试室总分1487-60.33-91.67/16)=0.9959</t>
  </si>
  <si>
    <t>专业</t>
  </si>
  <si>
    <t xml:space="preserve">年级 </t>
  </si>
  <si>
    <t>班级</t>
  </si>
  <si>
    <t>陈俊全</t>
  </si>
  <si>
    <t>数学</t>
  </si>
  <si>
    <t>数理1</t>
  </si>
  <si>
    <t>钟媛</t>
  </si>
  <si>
    <t>王书平</t>
  </si>
  <si>
    <t>赖小琴</t>
  </si>
  <si>
    <t>黄运亮</t>
  </si>
  <si>
    <t>赖虹英</t>
  </si>
  <si>
    <t>黄琼</t>
  </si>
  <si>
    <t>黄意红</t>
  </si>
  <si>
    <t>黄伟春</t>
  </si>
  <si>
    <t>陈强</t>
  </si>
  <si>
    <t>数理2</t>
  </si>
  <si>
    <t>吴宇威</t>
  </si>
  <si>
    <t>温阿明</t>
  </si>
  <si>
    <t>温华瑞</t>
  </si>
  <si>
    <t>语文</t>
  </si>
  <si>
    <t>文史1</t>
  </si>
  <si>
    <t>陈冰清</t>
  </si>
  <si>
    <t>温玲丽</t>
  </si>
  <si>
    <t>温晓阳</t>
  </si>
  <si>
    <t>廖媛</t>
  </si>
  <si>
    <t>文史2</t>
  </si>
  <si>
    <t>邓丽娟</t>
  </si>
  <si>
    <t>温冬秀</t>
  </si>
  <si>
    <t>吴佼</t>
  </si>
  <si>
    <t>熊忠琴</t>
  </si>
  <si>
    <t>张慧</t>
  </si>
  <si>
    <t>黄皓雯</t>
  </si>
  <si>
    <t>赖宣名</t>
  </si>
  <si>
    <t>英语</t>
  </si>
  <si>
    <t>英语1</t>
  </si>
  <si>
    <t>温凤霞</t>
  </si>
  <si>
    <t>罗丽梅</t>
  </si>
  <si>
    <t>温祯玲</t>
  </si>
  <si>
    <t>陈粟</t>
  </si>
  <si>
    <t>黄慧玲</t>
  </si>
  <si>
    <t>吴小凤</t>
  </si>
  <si>
    <t>熊沁</t>
  </si>
  <si>
    <t>专业文化</t>
  </si>
  <si>
    <t>教育教学能力</t>
  </si>
  <si>
    <t>合计</t>
  </si>
  <si>
    <t>名次</t>
  </si>
  <si>
    <t>2015年石城县特岗教师招聘体检公告</t>
  </si>
  <si>
    <t>体检结果</t>
  </si>
  <si>
    <t>合格</t>
  </si>
  <si>
    <t>2015年选调石城籍在外地任教教师体检公告</t>
  </si>
  <si>
    <t>体检结果</t>
  </si>
  <si>
    <t>2015年到县应聘全日制硕士研究生体检公告</t>
  </si>
  <si>
    <t>体检结果</t>
  </si>
  <si>
    <t>合格</t>
  </si>
  <si>
    <t>2015届石城定向生体检公告（31人）</t>
  </si>
  <si>
    <t>石城县2015年新招聘农村幼儿教师体检公告</t>
  </si>
  <si>
    <t>合格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</si>
</sst>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仿宋_GB2312"/>
      <family val="3"/>
    </font>
    <font>
      <sz val="10"/>
      <color indexed="8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181" fontId="2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181" fontId="19" fillId="0" borderId="10" xfId="0" applyNumberFormat="1" applyFont="1" applyBorder="1" applyAlignment="1">
      <alignment horizontal="center" wrapText="1"/>
    </xf>
    <xf numFmtId="182" fontId="19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181" fontId="0" fillId="0" borderId="0" xfId="0" applyNumberFormat="1" applyAlignment="1">
      <alignment wrapText="1"/>
    </xf>
    <xf numFmtId="181" fontId="0" fillId="0" borderId="0" xfId="0" applyNumberFormat="1" applyAlignment="1">
      <alignment horizontal="center" wrapText="1"/>
    </xf>
    <xf numFmtId="182" fontId="0" fillId="0" borderId="0" xfId="0" applyNumberFormat="1" applyAlignment="1">
      <alignment horizont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2" fontId="27" fillId="0" borderId="10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B1">
      <selection activeCell="K113" sqref="K113"/>
    </sheetView>
  </sheetViews>
  <sheetFormatPr defaultColWidth="9.00390625" defaultRowHeight="25.5" customHeight="1"/>
  <cols>
    <col min="1" max="1" width="10.00390625" style="6" hidden="1" customWidth="1"/>
    <col min="2" max="2" width="13.25390625" style="6" customWidth="1"/>
    <col min="3" max="3" width="8.50390625" style="6" customWidth="1"/>
    <col min="4" max="4" width="7.00390625" style="6" customWidth="1"/>
    <col min="5" max="5" width="7.25390625" style="6" customWidth="1"/>
    <col min="6" max="6" width="9.625" style="6" customWidth="1"/>
    <col min="7" max="7" width="10.00390625" style="6" customWidth="1"/>
    <col min="8" max="8" width="9.00390625" style="6" customWidth="1"/>
    <col min="9" max="9" width="8.75390625" style="6" customWidth="1"/>
    <col min="10" max="10" width="9.00390625" style="6" customWidth="1"/>
    <col min="11" max="11" width="10.125" style="6" customWidth="1"/>
    <col min="12" max="12" width="7.75390625" style="6" customWidth="1"/>
    <col min="13" max="13" width="9.625" style="6" customWidth="1"/>
    <col min="14" max="16384" width="9.00390625" style="6" customWidth="1"/>
  </cols>
  <sheetData>
    <row r="1" spans="2:14" ht="31.5" customHeight="1">
      <c r="B1" s="34" t="s">
        <v>627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24.75" customHeight="1">
      <c r="A2" s="36" t="s">
        <v>373</v>
      </c>
      <c r="B2" s="35" t="s">
        <v>374</v>
      </c>
      <c r="C2" s="35" t="s">
        <v>375</v>
      </c>
      <c r="D2" s="35" t="s">
        <v>451</v>
      </c>
      <c r="E2" s="35"/>
      <c r="F2" s="35"/>
      <c r="G2" s="35"/>
      <c r="H2" s="35" t="s">
        <v>452</v>
      </c>
      <c r="I2" s="35"/>
      <c r="J2" s="35"/>
      <c r="K2" s="35"/>
      <c r="L2" s="35"/>
      <c r="M2" s="36" t="s">
        <v>453</v>
      </c>
      <c r="N2" s="35" t="s">
        <v>628</v>
      </c>
    </row>
    <row r="3" spans="1:14" s="3" customFormat="1" ht="24.75" customHeight="1">
      <c r="A3" s="37"/>
      <c r="B3" s="35"/>
      <c r="C3" s="35"/>
      <c r="D3" s="2" t="s">
        <v>376</v>
      </c>
      <c r="E3" s="2" t="s">
        <v>377</v>
      </c>
      <c r="F3" s="2" t="s">
        <v>454</v>
      </c>
      <c r="G3" s="2" t="s">
        <v>455</v>
      </c>
      <c r="H3" s="2" t="s">
        <v>309</v>
      </c>
      <c r="I3" s="2" t="s">
        <v>456</v>
      </c>
      <c r="J3" s="2" t="s">
        <v>457</v>
      </c>
      <c r="K3" s="2" t="s">
        <v>458</v>
      </c>
      <c r="L3" s="2" t="s">
        <v>459</v>
      </c>
      <c r="M3" s="37"/>
      <c r="N3" s="35"/>
    </row>
    <row r="4" spans="1:14" ht="25.5" customHeight="1">
      <c r="A4" s="2" t="s">
        <v>122</v>
      </c>
      <c r="B4" s="2" t="s">
        <v>11</v>
      </c>
      <c r="C4" s="2" t="s">
        <v>123</v>
      </c>
      <c r="D4" s="2" t="s">
        <v>378</v>
      </c>
      <c r="E4" s="2" t="s">
        <v>379</v>
      </c>
      <c r="F4" s="2" t="s">
        <v>124</v>
      </c>
      <c r="G4" s="9">
        <v>76.25</v>
      </c>
      <c r="H4" s="10">
        <v>89.6</v>
      </c>
      <c r="I4" s="10"/>
      <c r="J4" s="10"/>
      <c r="K4" s="2"/>
      <c r="L4" s="10">
        <v>89.6</v>
      </c>
      <c r="M4" s="10">
        <v>165.85</v>
      </c>
      <c r="N4" s="13" t="s">
        <v>629</v>
      </c>
    </row>
    <row r="5" spans="1:14" ht="25.5" customHeight="1">
      <c r="A5" s="2" t="s">
        <v>125</v>
      </c>
      <c r="B5" s="2" t="s">
        <v>11</v>
      </c>
      <c r="C5" s="2" t="s">
        <v>126</v>
      </c>
      <c r="D5" s="2" t="s">
        <v>380</v>
      </c>
      <c r="E5" s="2" t="s">
        <v>381</v>
      </c>
      <c r="F5" s="2" t="s">
        <v>124</v>
      </c>
      <c r="G5" s="9">
        <v>76.25</v>
      </c>
      <c r="H5" s="10">
        <v>87.2</v>
      </c>
      <c r="I5" s="10"/>
      <c r="J5" s="10"/>
      <c r="K5" s="2"/>
      <c r="L5" s="10">
        <v>87.2</v>
      </c>
      <c r="M5" s="10">
        <v>163.45</v>
      </c>
      <c r="N5" s="13" t="s">
        <v>629</v>
      </c>
    </row>
    <row r="6" spans="1:14" ht="25.5" customHeight="1">
      <c r="A6" s="2" t="s">
        <v>127</v>
      </c>
      <c r="B6" s="2" t="s">
        <v>11</v>
      </c>
      <c r="C6" s="2" t="s">
        <v>128</v>
      </c>
      <c r="D6" s="2" t="s">
        <v>382</v>
      </c>
      <c r="E6" s="2" t="s">
        <v>378</v>
      </c>
      <c r="F6" s="2" t="s">
        <v>129</v>
      </c>
      <c r="G6" s="9">
        <v>74.75</v>
      </c>
      <c r="H6" s="10">
        <v>83</v>
      </c>
      <c r="I6" s="10"/>
      <c r="J6" s="10"/>
      <c r="K6" s="2"/>
      <c r="L6" s="10">
        <v>83</v>
      </c>
      <c r="M6" s="10">
        <v>157.75</v>
      </c>
      <c r="N6" s="13" t="s">
        <v>629</v>
      </c>
    </row>
    <row r="7" spans="1:14" ht="25.5" customHeight="1">
      <c r="A7" s="2" t="s">
        <v>130</v>
      </c>
      <c r="B7" s="2" t="s">
        <v>11</v>
      </c>
      <c r="C7" s="2" t="s">
        <v>131</v>
      </c>
      <c r="D7" s="2" t="s">
        <v>383</v>
      </c>
      <c r="E7" s="2" t="s">
        <v>384</v>
      </c>
      <c r="F7" s="2" t="s">
        <v>132</v>
      </c>
      <c r="G7" s="9">
        <v>66.75</v>
      </c>
      <c r="H7" s="10">
        <v>83</v>
      </c>
      <c r="I7" s="10"/>
      <c r="J7" s="10"/>
      <c r="K7" s="2"/>
      <c r="L7" s="10">
        <v>83</v>
      </c>
      <c r="M7" s="10">
        <v>149.75</v>
      </c>
      <c r="N7" s="13" t="s">
        <v>629</v>
      </c>
    </row>
    <row r="8" spans="1:14" ht="25.5" customHeight="1">
      <c r="A8" s="2" t="s">
        <v>133</v>
      </c>
      <c r="B8" s="2" t="s">
        <v>11</v>
      </c>
      <c r="C8" s="2" t="s">
        <v>134</v>
      </c>
      <c r="D8" s="2" t="s">
        <v>385</v>
      </c>
      <c r="E8" s="2" t="s">
        <v>386</v>
      </c>
      <c r="F8" s="2" t="s">
        <v>58</v>
      </c>
      <c r="G8" s="9">
        <v>61.75</v>
      </c>
      <c r="H8" s="10">
        <v>79.8</v>
      </c>
      <c r="I8" s="10"/>
      <c r="J8" s="10"/>
      <c r="K8" s="2"/>
      <c r="L8" s="10">
        <v>79.8</v>
      </c>
      <c r="M8" s="10">
        <v>141.55</v>
      </c>
      <c r="N8" s="13" t="s">
        <v>629</v>
      </c>
    </row>
    <row r="9" spans="1:14" ht="25.5" customHeight="1">
      <c r="A9" s="2" t="s">
        <v>138</v>
      </c>
      <c r="B9" s="2" t="s">
        <v>12</v>
      </c>
      <c r="C9" s="2" t="s">
        <v>139</v>
      </c>
      <c r="D9" s="2" t="s">
        <v>389</v>
      </c>
      <c r="E9" s="2" t="s">
        <v>390</v>
      </c>
      <c r="F9" s="2" t="s">
        <v>140</v>
      </c>
      <c r="G9" s="9">
        <v>66</v>
      </c>
      <c r="H9" s="10">
        <v>89.4</v>
      </c>
      <c r="I9" s="10"/>
      <c r="J9" s="10"/>
      <c r="K9" s="2"/>
      <c r="L9" s="10">
        <v>89.4</v>
      </c>
      <c r="M9" s="10">
        <v>155.4</v>
      </c>
      <c r="N9" s="13" t="s">
        <v>629</v>
      </c>
    </row>
    <row r="10" spans="1:14" ht="25.5" customHeight="1">
      <c r="A10" s="11" t="s">
        <v>146</v>
      </c>
      <c r="B10" s="9" t="s">
        <v>12</v>
      </c>
      <c r="C10" s="9" t="s">
        <v>147</v>
      </c>
      <c r="D10" s="9" t="s">
        <v>391</v>
      </c>
      <c r="E10" s="9" t="s">
        <v>392</v>
      </c>
      <c r="F10" s="9" t="s">
        <v>148</v>
      </c>
      <c r="G10" s="9">
        <v>64</v>
      </c>
      <c r="H10" s="10">
        <v>80.2</v>
      </c>
      <c r="I10" s="10"/>
      <c r="J10" s="10"/>
      <c r="K10" s="2"/>
      <c r="L10" s="10">
        <v>80.2</v>
      </c>
      <c r="M10" s="10">
        <v>144.2</v>
      </c>
      <c r="N10" s="13" t="s">
        <v>629</v>
      </c>
    </row>
    <row r="11" spans="1:14" ht="25.5" customHeight="1">
      <c r="A11" s="2" t="s">
        <v>141</v>
      </c>
      <c r="B11" s="2" t="s">
        <v>12</v>
      </c>
      <c r="C11" s="2" t="s">
        <v>142</v>
      </c>
      <c r="D11" s="2" t="s">
        <v>389</v>
      </c>
      <c r="E11" s="2" t="s">
        <v>393</v>
      </c>
      <c r="F11" s="2" t="s">
        <v>82</v>
      </c>
      <c r="G11" s="9">
        <v>57.75</v>
      </c>
      <c r="H11" s="10">
        <v>79</v>
      </c>
      <c r="I11" s="10"/>
      <c r="J11" s="10"/>
      <c r="K11" s="2"/>
      <c r="L11" s="10">
        <v>79</v>
      </c>
      <c r="M11" s="10">
        <v>136.75</v>
      </c>
      <c r="N11" s="13" t="s">
        <v>629</v>
      </c>
    </row>
    <row r="12" spans="1:14" ht="25.5" customHeight="1">
      <c r="A12" s="11" t="s">
        <v>149</v>
      </c>
      <c r="B12" s="9" t="s">
        <v>12</v>
      </c>
      <c r="C12" s="9" t="s">
        <v>150</v>
      </c>
      <c r="D12" s="9" t="s">
        <v>394</v>
      </c>
      <c r="E12" s="9" t="s">
        <v>395</v>
      </c>
      <c r="F12" s="9" t="s">
        <v>151</v>
      </c>
      <c r="G12" s="9">
        <v>52</v>
      </c>
      <c r="H12" s="10">
        <v>83.2</v>
      </c>
      <c r="I12" s="10"/>
      <c r="J12" s="10"/>
      <c r="K12" s="2"/>
      <c r="L12" s="10">
        <v>83.2</v>
      </c>
      <c r="M12" s="10">
        <v>135.2</v>
      </c>
      <c r="N12" s="13" t="s">
        <v>629</v>
      </c>
    </row>
    <row r="13" spans="1:14" ht="25.5" customHeight="1">
      <c r="A13" s="2" t="s">
        <v>143</v>
      </c>
      <c r="B13" s="2" t="s">
        <v>12</v>
      </c>
      <c r="C13" s="2" t="s">
        <v>144</v>
      </c>
      <c r="D13" s="2" t="s">
        <v>396</v>
      </c>
      <c r="E13" s="2" t="s">
        <v>397</v>
      </c>
      <c r="F13" s="2" t="s">
        <v>145</v>
      </c>
      <c r="G13" s="9">
        <v>49.75</v>
      </c>
      <c r="H13" s="10">
        <v>83.8</v>
      </c>
      <c r="I13" s="10"/>
      <c r="J13" s="10"/>
      <c r="K13" s="2"/>
      <c r="L13" s="10">
        <v>83.8</v>
      </c>
      <c r="M13" s="10">
        <v>133.55</v>
      </c>
      <c r="N13" s="13" t="s">
        <v>629</v>
      </c>
    </row>
    <row r="14" spans="1:14" ht="25.5" customHeight="1">
      <c r="A14" s="2" t="s">
        <v>114</v>
      </c>
      <c r="B14" s="2" t="s">
        <v>13</v>
      </c>
      <c r="C14" s="2" t="s">
        <v>115</v>
      </c>
      <c r="D14" s="2" t="s">
        <v>398</v>
      </c>
      <c r="E14" s="2" t="s">
        <v>399</v>
      </c>
      <c r="F14" s="2" t="s">
        <v>113</v>
      </c>
      <c r="G14" s="9">
        <v>80.25</v>
      </c>
      <c r="H14" s="10">
        <v>76.6</v>
      </c>
      <c r="I14" s="10"/>
      <c r="J14" s="10"/>
      <c r="K14" s="2"/>
      <c r="L14" s="10">
        <v>76.6</v>
      </c>
      <c r="M14" s="10">
        <v>156.85</v>
      </c>
      <c r="N14" s="13" t="s">
        <v>629</v>
      </c>
    </row>
    <row r="15" spans="1:14" ht="25.5" customHeight="1">
      <c r="A15" s="2" t="s">
        <v>116</v>
      </c>
      <c r="B15" s="2" t="s">
        <v>13</v>
      </c>
      <c r="C15" s="2" t="s">
        <v>117</v>
      </c>
      <c r="D15" s="2" t="s">
        <v>400</v>
      </c>
      <c r="E15" s="2" t="s">
        <v>247</v>
      </c>
      <c r="F15" s="2" t="s">
        <v>118</v>
      </c>
      <c r="G15" s="9">
        <v>73.5</v>
      </c>
      <c r="H15" s="10">
        <v>78.8</v>
      </c>
      <c r="I15" s="10"/>
      <c r="J15" s="10"/>
      <c r="K15" s="2"/>
      <c r="L15" s="10">
        <v>78.8</v>
      </c>
      <c r="M15" s="10">
        <v>152.3</v>
      </c>
      <c r="N15" s="13" t="s">
        <v>629</v>
      </c>
    </row>
    <row r="16" spans="1:14" ht="25.5" customHeight="1">
      <c r="A16" s="2" t="s">
        <v>119</v>
      </c>
      <c r="B16" s="2" t="s">
        <v>13</v>
      </c>
      <c r="C16" s="2" t="s">
        <v>120</v>
      </c>
      <c r="D16" s="2" t="s">
        <v>392</v>
      </c>
      <c r="E16" s="2" t="s">
        <v>381</v>
      </c>
      <c r="F16" s="2" t="s">
        <v>121</v>
      </c>
      <c r="G16" s="9">
        <v>71.25</v>
      </c>
      <c r="H16" s="10">
        <v>77.2</v>
      </c>
      <c r="I16" s="10"/>
      <c r="J16" s="10"/>
      <c r="K16" s="2"/>
      <c r="L16" s="10">
        <v>77.2</v>
      </c>
      <c r="M16" s="10">
        <v>148.45</v>
      </c>
      <c r="N16" s="13" t="s">
        <v>629</v>
      </c>
    </row>
    <row r="17" spans="1:14" ht="25.5" customHeight="1">
      <c r="A17" s="2" t="s">
        <v>170</v>
      </c>
      <c r="B17" s="2" t="s">
        <v>14</v>
      </c>
      <c r="C17" s="2" t="s">
        <v>171</v>
      </c>
      <c r="D17" s="2" t="s">
        <v>401</v>
      </c>
      <c r="E17" s="2" t="s">
        <v>402</v>
      </c>
      <c r="F17" s="2" t="s">
        <v>172</v>
      </c>
      <c r="G17" s="9">
        <v>66.25</v>
      </c>
      <c r="H17" s="10">
        <v>84</v>
      </c>
      <c r="I17" s="10">
        <v>42</v>
      </c>
      <c r="J17" s="10">
        <v>170.67</v>
      </c>
      <c r="K17" s="12">
        <v>42.6675</v>
      </c>
      <c r="L17" s="10">
        <v>84.6675</v>
      </c>
      <c r="M17" s="10">
        <v>150.9175</v>
      </c>
      <c r="N17" s="13" t="s">
        <v>629</v>
      </c>
    </row>
    <row r="18" spans="1:14" ht="25.5" customHeight="1">
      <c r="A18" s="2" t="s">
        <v>173</v>
      </c>
      <c r="B18" s="2" t="s">
        <v>14</v>
      </c>
      <c r="C18" s="2" t="s">
        <v>174</v>
      </c>
      <c r="D18" s="2" t="s">
        <v>403</v>
      </c>
      <c r="E18" s="2" t="s">
        <v>404</v>
      </c>
      <c r="F18" s="2" t="s">
        <v>70</v>
      </c>
      <c r="G18" s="9">
        <v>59.5</v>
      </c>
      <c r="H18" s="10">
        <v>81.2</v>
      </c>
      <c r="I18" s="10">
        <v>40.6</v>
      </c>
      <c r="J18" s="10">
        <v>161.33</v>
      </c>
      <c r="K18" s="12">
        <v>40.3325</v>
      </c>
      <c r="L18" s="10">
        <v>80.9325</v>
      </c>
      <c r="M18" s="10">
        <v>140.4325</v>
      </c>
      <c r="N18" s="13" t="s">
        <v>629</v>
      </c>
    </row>
    <row r="19" spans="1:14" ht="25.5" customHeight="1">
      <c r="A19" s="2" t="s">
        <v>152</v>
      </c>
      <c r="B19" s="2" t="s">
        <v>10</v>
      </c>
      <c r="C19" s="2" t="s">
        <v>153</v>
      </c>
      <c r="D19" s="2" t="s">
        <v>391</v>
      </c>
      <c r="E19" s="2" t="s">
        <v>405</v>
      </c>
      <c r="F19" s="2" t="s">
        <v>154</v>
      </c>
      <c r="G19" s="9">
        <v>63</v>
      </c>
      <c r="H19" s="10">
        <v>82.2</v>
      </c>
      <c r="I19" s="10"/>
      <c r="J19" s="10"/>
      <c r="K19" s="2"/>
      <c r="L19" s="10">
        <v>82.2</v>
      </c>
      <c r="M19" s="10">
        <v>145.2</v>
      </c>
      <c r="N19" s="13" t="s">
        <v>629</v>
      </c>
    </row>
    <row r="20" spans="1:14" ht="25.5" customHeight="1">
      <c r="A20" s="2" t="s">
        <v>157</v>
      </c>
      <c r="B20" s="2" t="s">
        <v>10</v>
      </c>
      <c r="C20" s="2" t="s">
        <v>158</v>
      </c>
      <c r="D20" s="2" t="s">
        <v>406</v>
      </c>
      <c r="E20" s="2" t="s">
        <v>407</v>
      </c>
      <c r="F20" s="2" t="s">
        <v>58</v>
      </c>
      <c r="G20" s="9">
        <v>61.75</v>
      </c>
      <c r="H20" s="10">
        <v>82.4</v>
      </c>
      <c r="I20" s="10"/>
      <c r="J20" s="10"/>
      <c r="K20" s="2"/>
      <c r="L20" s="10">
        <v>82.4</v>
      </c>
      <c r="M20" s="10">
        <v>144.15</v>
      </c>
      <c r="N20" s="13" t="s">
        <v>629</v>
      </c>
    </row>
    <row r="21" spans="1:14" ht="25.5" customHeight="1">
      <c r="A21" s="2" t="s">
        <v>155</v>
      </c>
      <c r="B21" s="2" t="s">
        <v>10</v>
      </c>
      <c r="C21" s="2" t="s">
        <v>156</v>
      </c>
      <c r="D21" s="2" t="s">
        <v>405</v>
      </c>
      <c r="E21" s="2" t="s">
        <v>408</v>
      </c>
      <c r="F21" s="2" t="s">
        <v>58</v>
      </c>
      <c r="G21" s="9">
        <v>61.75</v>
      </c>
      <c r="H21" s="10">
        <v>80.8</v>
      </c>
      <c r="I21" s="10"/>
      <c r="J21" s="10"/>
      <c r="K21" s="2"/>
      <c r="L21" s="10">
        <v>80.8</v>
      </c>
      <c r="M21" s="10">
        <v>142.55</v>
      </c>
      <c r="N21" s="13" t="s">
        <v>629</v>
      </c>
    </row>
    <row r="22" spans="1:14" ht="25.5" customHeight="1">
      <c r="A22" s="2" t="s">
        <v>159</v>
      </c>
      <c r="B22" s="2" t="s">
        <v>10</v>
      </c>
      <c r="C22" s="2" t="s">
        <v>160</v>
      </c>
      <c r="D22" s="2" t="s">
        <v>400</v>
      </c>
      <c r="E22" s="2" t="s">
        <v>400</v>
      </c>
      <c r="F22" s="2" t="s">
        <v>161</v>
      </c>
      <c r="G22" s="9">
        <v>54.5</v>
      </c>
      <c r="H22" s="10">
        <v>86.8</v>
      </c>
      <c r="I22" s="10"/>
      <c r="J22" s="10"/>
      <c r="K22" s="2"/>
      <c r="L22" s="10">
        <v>86.8</v>
      </c>
      <c r="M22" s="10">
        <v>141.3</v>
      </c>
      <c r="N22" s="13" t="s">
        <v>629</v>
      </c>
    </row>
    <row r="23" spans="1:14" ht="25.5" customHeight="1">
      <c r="A23" s="2" t="s">
        <v>162</v>
      </c>
      <c r="B23" s="2" t="s">
        <v>10</v>
      </c>
      <c r="C23" s="2" t="s">
        <v>163</v>
      </c>
      <c r="D23" s="2" t="s">
        <v>396</v>
      </c>
      <c r="E23" s="2" t="s">
        <v>395</v>
      </c>
      <c r="F23" s="2" t="s">
        <v>164</v>
      </c>
      <c r="G23" s="9">
        <v>51.5</v>
      </c>
      <c r="H23" s="10">
        <v>84.4</v>
      </c>
      <c r="I23" s="10"/>
      <c r="J23" s="10"/>
      <c r="K23" s="2"/>
      <c r="L23" s="10">
        <v>84.4</v>
      </c>
      <c r="M23" s="10">
        <v>135.9</v>
      </c>
      <c r="N23" s="13" t="s">
        <v>629</v>
      </c>
    </row>
    <row r="24" spans="1:14" ht="25.5" customHeight="1">
      <c r="A24" s="2" t="s">
        <v>75</v>
      </c>
      <c r="B24" s="2" t="s">
        <v>15</v>
      </c>
      <c r="C24" s="2" t="s">
        <v>76</v>
      </c>
      <c r="D24" s="2" t="s">
        <v>409</v>
      </c>
      <c r="E24" s="2" t="s">
        <v>392</v>
      </c>
      <c r="F24" s="2" t="s">
        <v>77</v>
      </c>
      <c r="G24" s="9">
        <v>67.25</v>
      </c>
      <c r="H24" s="10">
        <v>88.6</v>
      </c>
      <c r="I24" s="10"/>
      <c r="J24" s="10"/>
      <c r="K24" s="2"/>
      <c r="L24" s="10">
        <v>88.6</v>
      </c>
      <c r="M24" s="10">
        <v>155.85</v>
      </c>
      <c r="N24" s="13" t="s">
        <v>629</v>
      </c>
    </row>
    <row r="25" spans="1:14" ht="25.5" customHeight="1">
      <c r="A25" s="2" t="s">
        <v>73</v>
      </c>
      <c r="B25" s="2" t="s">
        <v>15</v>
      </c>
      <c r="C25" s="2" t="s">
        <v>74</v>
      </c>
      <c r="D25" s="2" t="s">
        <v>410</v>
      </c>
      <c r="E25" s="2" t="s">
        <v>411</v>
      </c>
      <c r="F25" s="2" t="s">
        <v>37</v>
      </c>
      <c r="G25" s="9">
        <v>67.5</v>
      </c>
      <c r="H25" s="10">
        <v>84.6</v>
      </c>
      <c r="I25" s="10"/>
      <c r="J25" s="10"/>
      <c r="K25" s="2"/>
      <c r="L25" s="10">
        <v>84.6</v>
      </c>
      <c r="M25" s="10">
        <v>152.1</v>
      </c>
      <c r="N25" s="13" t="s">
        <v>629</v>
      </c>
    </row>
    <row r="26" spans="1:14" ht="25.5" customHeight="1">
      <c r="A26" s="2" t="s">
        <v>80</v>
      </c>
      <c r="B26" s="2" t="s">
        <v>15</v>
      </c>
      <c r="C26" s="2" t="s">
        <v>81</v>
      </c>
      <c r="D26" s="2" t="s">
        <v>406</v>
      </c>
      <c r="E26" s="2" t="s">
        <v>412</v>
      </c>
      <c r="F26" s="2" t="s">
        <v>82</v>
      </c>
      <c r="G26" s="9">
        <v>57.75</v>
      </c>
      <c r="H26" s="10">
        <v>86.8</v>
      </c>
      <c r="I26" s="10"/>
      <c r="J26" s="10"/>
      <c r="K26" s="2"/>
      <c r="L26" s="10">
        <v>86.8</v>
      </c>
      <c r="M26" s="10">
        <v>144.55</v>
      </c>
      <c r="N26" s="13" t="s">
        <v>629</v>
      </c>
    </row>
    <row r="27" spans="1:14" ht="25.5" customHeight="1">
      <c r="A27" s="2" t="s">
        <v>78</v>
      </c>
      <c r="B27" s="2" t="s">
        <v>15</v>
      </c>
      <c r="C27" s="2" t="s">
        <v>79</v>
      </c>
      <c r="D27" s="2" t="s">
        <v>413</v>
      </c>
      <c r="E27" s="2" t="s">
        <v>414</v>
      </c>
      <c r="F27" s="2" t="s">
        <v>70</v>
      </c>
      <c r="G27" s="9">
        <v>59.5</v>
      </c>
      <c r="H27" s="10">
        <v>83.4</v>
      </c>
      <c r="I27" s="10"/>
      <c r="J27" s="10"/>
      <c r="K27" s="2"/>
      <c r="L27" s="10">
        <v>83.4</v>
      </c>
      <c r="M27" s="10">
        <v>142.9</v>
      </c>
      <c r="N27" s="13" t="s">
        <v>629</v>
      </c>
    </row>
    <row r="28" spans="1:14" ht="25.5" customHeight="1">
      <c r="A28" s="2" t="s">
        <v>83</v>
      </c>
      <c r="B28" s="2" t="s">
        <v>15</v>
      </c>
      <c r="C28" s="2" t="s">
        <v>84</v>
      </c>
      <c r="D28" s="2" t="s">
        <v>414</v>
      </c>
      <c r="E28" s="2" t="s">
        <v>400</v>
      </c>
      <c r="F28" s="2" t="s">
        <v>85</v>
      </c>
      <c r="G28" s="9">
        <v>54.25</v>
      </c>
      <c r="H28" s="10">
        <v>86.6</v>
      </c>
      <c r="I28" s="10"/>
      <c r="J28" s="10"/>
      <c r="K28" s="2"/>
      <c r="L28" s="10">
        <v>86.6</v>
      </c>
      <c r="M28" s="10">
        <v>140.85</v>
      </c>
      <c r="N28" s="13" t="s">
        <v>629</v>
      </c>
    </row>
    <row r="29" spans="1:14" ht="25.5" customHeight="1">
      <c r="A29" s="2" t="s">
        <v>86</v>
      </c>
      <c r="B29" s="2" t="s">
        <v>15</v>
      </c>
      <c r="C29" s="2" t="s">
        <v>87</v>
      </c>
      <c r="D29" s="2" t="s">
        <v>415</v>
      </c>
      <c r="E29" s="2" t="s">
        <v>416</v>
      </c>
      <c r="F29" s="2" t="s">
        <v>88</v>
      </c>
      <c r="G29" s="9">
        <v>50</v>
      </c>
      <c r="H29" s="10">
        <v>87.4</v>
      </c>
      <c r="I29" s="10"/>
      <c r="J29" s="10"/>
      <c r="K29" s="2"/>
      <c r="L29" s="10">
        <v>87.4</v>
      </c>
      <c r="M29" s="10">
        <v>137.4</v>
      </c>
      <c r="N29" s="13" t="s">
        <v>629</v>
      </c>
    </row>
    <row r="30" spans="1:14" ht="25.5" customHeight="1">
      <c r="A30" s="2" t="s">
        <v>89</v>
      </c>
      <c r="B30" s="2" t="s">
        <v>15</v>
      </c>
      <c r="C30" s="2" t="s">
        <v>90</v>
      </c>
      <c r="D30" s="2" t="s">
        <v>417</v>
      </c>
      <c r="E30" s="2" t="s">
        <v>418</v>
      </c>
      <c r="F30" s="2" t="s">
        <v>91</v>
      </c>
      <c r="G30" s="9">
        <v>43.5</v>
      </c>
      <c r="H30" s="10">
        <v>79.8</v>
      </c>
      <c r="I30" s="10"/>
      <c r="J30" s="10"/>
      <c r="K30" s="2"/>
      <c r="L30" s="10">
        <v>79.8</v>
      </c>
      <c r="M30" s="10">
        <v>123.3</v>
      </c>
      <c r="N30" s="13" t="s">
        <v>629</v>
      </c>
    </row>
    <row r="31" spans="1:14" ht="25.5" customHeight="1">
      <c r="A31" s="2" t="s">
        <v>180</v>
      </c>
      <c r="B31" s="2" t="s">
        <v>419</v>
      </c>
      <c r="C31" s="2" t="s">
        <v>181</v>
      </c>
      <c r="D31" s="2" t="s">
        <v>420</v>
      </c>
      <c r="E31" s="2" t="s">
        <v>378</v>
      </c>
      <c r="F31" s="2" t="s">
        <v>182</v>
      </c>
      <c r="G31" s="9">
        <v>75.75</v>
      </c>
      <c r="H31" s="10">
        <v>84.2</v>
      </c>
      <c r="I31" s="10"/>
      <c r="J31" s="10"/>
      <c r="K31" s="2"/>
      <c r="L31" s="10">
        <v>84.2</v>
      </c>
      <c r="M31" s="10">
        <v>159.95</v>
      </c>
      <c r="N31" s="13" t="s">
        <v>629</v>
      </c>
    </row>
    <row r="32" spans="1:14" ht="25.5" customHeight="1">
      <c r="A32" s="2" t="s">
        <v>183</v>
      </c>
      <c r="B32" s="2" t="s">
        <v>419</v>
      </c>
      <c r="C32" s="2" t="s">
        <v>184</v>
      </c>
      <c r="D32" s="2" t="s">
        <v>421</v>
      </c>
      <c r="E32" s="2" t="s">
        <v>422</v>
      </c>
      <c r="F32" s="2" t="s">
        <v>185</v>
      </c>
      <c r="G32" s="9">
        <v>73</v>
      </c>
      <c r="H32" s="10">
        <v>80</v>
      </c>
      <c r="I32" s="10"/>
      <c r="J32" s="10"/>
      <c r="K32" s="2"/>
      <c r="L32" s="10">
        <v>80</v>
      </c>
      <c r="M32" s="10">
        <v>153</v>
      </c>
      <c r="N32" s="13" t="s">
        <v>629</v>
      </c>
    </row>
    <row r="33" spans="1:14" ht="25.5" customHeight="1">
      <c r="A33" s="2" t="s">
        <v>175</v>
      </c>
      <c r="B33" s="2" t="s">
        <v>423</v>
      </c>
      <c r="C33" s="2" t="s">
        <v>176</v>
      </c>
      <c r="D33" s="2" t="s">
        <v>424</v>
      </c>
      <c r="E33" s="2" t="s">
        <v>425</v>
      </c>
      <c r="F33" s="2" t="s">
        <v>70</v>
      </c>
      <c r="G33" s="9">
        <v>59.5</v>
      </c>
      <c r="H33" s="10">
        <v>83.4</v>
      </c>
      <c r="I33" s="10">
        <v>41.7</v>
      </c>
      <c r="J33" s="10">
        <v>81.546</v>
      </c>
      <c r="K33" s="12">
        <v>40.773</v>
      </c>
      <c r="L33" s="10">
        <v>82.47300000000001</v>
      </c>
      <c r="M33" s="10">
        <v>141.973</v>
      </c>
      <c r="N33" s="13" t="s">
        <v>629</v>
      </c>
    </row>
    <row r="34" spans="1:14" ht="25.5" customHeight="1">
      <c r="A34" s="2" t="s">
        <v>177</v>
      </c>
      <c r="B34" s="2" t="s">
        <v>423</v>
      </c>
      <c r="C34" s="2" t="s">
        <v>178</v>
      </c>
      <c r="D34" s="2" t="s">
        <v>412</v>
      </c>
      <c r="E34" s="2" t="s">
        <v>426</v>
      </c>
      <c r="F34" s="2" t="s">
        <v>179</v>
      </c>
      <c r="G34" s="9">
        <v>45.75</v>
      </c>
      <c r="H34" s="10">
        <v>84.2</v>
      </c>
      <c r="I34" s="10">
        <v>42.1</v>
      </c>
      <c r="J34" s="10">
        <v>74.386</v>
      </c>
      <c r="K34" s="12">
        <v>37.193</v>
      </c>
      <c r="L34" s="10">
        <v>79.293</v>
      </c>
      <c r="M34" s="10">
        <v>125.043</v>
      </c>
      <c r="N34" s="13" t="s">
        <v>629</v>
      </c>
    </row>
    <row r="35" spans="1:14" ht="25.5" customHeight="1">
      <c r="A35" s="2" t="s">
        <v>135</v>
      </c>
      <c r="B35" s="2" t="s">
        <v>17</v>
      </c>
      <c r="C35" s="2" t="s">
        <v>136</v>
      </c>
      <c r="D35" s="2" t="s">
        <v>428</v>
      </c>
      <c r="E35" s="2" t="s">
        <v>403</v>
      </c>
      <c r="F35" s="2" t="s">
        <v>137</v>
      </c>
      <c r="G35" s="9">
        <v>53.25</v>
      </c>
      <c r="H35" s="10">
        <v>76.4</v>
      </c>
      <c r="I35" s="10"/>
      <c r="J35" s="10"/>
      <c r="K35" s="2"/>
      <c r="L35" s="10">
        <v>76.4</v>
      </c>
      <c r="M35" s="10">
        <v>129.65</v>
      </c>
      <c r="N35" s="13" t="s">
        <v>629</v>
      </c>
    </row>
    <row r="36" spans="1:14" ht="25.5" customHeight="1">
      <c r="A36" s="2">
        <v>35840</v>
      </c>
      <c r="B36" s="2" t="s">
        <v>18</v>
      </c>
      <c r="C36" s="2" t="s">
        <v>165</v>
      </c>
      <c r="D36" s="2" t="s">
        <v>391</v>
      </c>
      <c r="E36" s="2" t="s">
        <v>394</v>
      </c>
      <c r="F36" s="2" t="s">
        <v>61</v>
      </c>
      <c r="G36" s="9">
        <v>61.5</v>
      </c>
      <c r="H36" s="10">
        <v>83.5</v>
      </c>
      <c r="I36" s="10">
        <v>41.75</v>
      </c>
      <c r="J36" s="10">
        <v>254.25</v>
      </c>
      <c r="K36" s="12">
        <v>42.375</v>
      </c>
      <c r="L36" s="10">
        <v>84.125</v>
      </c>
      <c r="M36" s="10">
        <v>145.625</v>
      </c>
      <c r="N36" s="13" t="s">
        <v>629</v>
      </c>
    </row>
    <row r="37" spans="1:14" ht="25.5" customHeight="1">
      <c r="A37" s="2" t="s">
        <v>166</v>
      </c>
      <c r="B37" s="2" t="s">
        <v>18</v>
      </c>
      <c r="C37" s="2" t="s">
        <v>167</v>
      </c>
      <c r="D37" s="2" t="s">
        <v>407</v>
      </c>
      <c r="E37" s="2" t="s">
        <v>385</v>
      </c>
      <c r="F37" s="2" t="s">
        <v>168</v>
      </c>
      <c r="G37" s="9">
        <v>53</v>
      </c>
      <c r="H37" s="10">
        <v>86.4</v>
      </c>
      <c r="I37" s="10">
        <v>43.2</v>
      </c>
      <c r="J37" s="10">
        <v>257.25</v>
      </c>
      <c r="K37" s="12">
        <v>42.875</v>
      </c>
      <c r="L37" s="10">
        <v>86.075</v>
      </c>
      <c r="M37" s="10">
        <v>139.075</v>
      </c>
      <c r="N37" s="13" t="s">
        <v>629</v>
      </c>
    </row>
    <row r="38" spans="1:14" ht="25.5" customHeight="1">
      <c r="A38" s="2" t="s">
        <v>92</v>
      </c>
      <c r="B38" s="2" t="s">
        <v>19</v>
      </c>
      <c r="C38" s="2" t="s">
        <v>93</v>
      </c>
      <c r="D38" s="2" t="s">
        <v>429</v>
      </c>
      <c r="E38" s="2" t="s">
        <v>430</v>
      </c>
      <c r="F38" s="2" t="s">
        <v>94</v>
      </c>
      <c r="G38" s="9">
        <v>76</v>
      </c>
      <c r="H38" s="10">
        <v>87.4</v>
      </c>
      <c r="I38" s="10"/>
      <c r="J38" s="10"/>
      <c r="K38" s="2"/>
      <c r="L38" s="10">
        <v>87.4</v>
      </c>
      <c r="M38" s="10">
        <v>163.4</v>
      </c>
      <c r="N38" s="13" t="s">
        <v>629</v>
      </c>
    </row>
    <row r="39" spans="1:14" ht="25.5" customHeight="1">
      <c r="A39" s="2" t="s">
        <v>95</v>
      </c>
      <c r="B39" s="2" t="s">
        <v>19</v>
      </c>
      <c r="C39" s="2" t="s">
        <v>96</v>
      </c>
      <c r="D39" s="2" t="s">
        <v>431</v>
      </c>
      <c r="E39" s="2" t="s">
        <v>378</v>
      </c>
      <c r="F39" s="2" t="s">
        <v>97</v>
      </c>
      <c r="G39" s="9">
        <v>75</v>
      </c>
      <c r="H39" s="10">
        <v>86.8</v>
      </c>
      <c r="I39" s="10"/>
      <c r="J39" s="10"/>
      <c r="K39" s="2"/>
      <c r="L39" s="10">
        <v>86.8</v>
      </c>
      <c r="M39" s="10">
        <v>161.8</v>
      </c>
      <c r="N39" s="13" t="s">
        <v>629</v>
      </c>
    </row>
    <row r="40" spans="1:14" ht="25.5" customHeight="1">
      <c r="A40" s="2" t="s">
        <v>104</v>
      </c>
      <c r="B40" s="2" t="s">
        <v>19</v>
      </c>
      <c r="C40" s="2" t="s">
        <v>105</v>
      </c>
      <c r="D40" s="2" t="s">
        <v>390</v>
      </c>
      <c r="E40" s="2" t="s">
        <v>429</v>
      </c>
      <c r="F40" s="2" t="s">
        <v>26</v>
      </c>
      <c r="G40" s="9">
        <v>71</v>
      </c>
      <c r="H40" s="10">
        <v>86.2</v>
      </c>
      <c r="I40" s="10"/>
      <c r="J40" s="10"/>
      <c r="K40" s="2"/>
      <c r="L40" s="10">
        <v>86.2</v>
      </c>
      <c r="M40" s="10">
        <v>157.2</v>
      </c>
      <c r="N40" s="13" t="s">
        <v>629</v>
      </c>
    </row>
    <row r="41" spans="1:14" ht="25.5" customHeight="1">
      <c r="A41" s="2" t="s">
        <v>110</v>
      </c>
      <c r="B41" s="2" t="s">
        <v>19</v>
      </c>
      <c r="C41" s="2" t="s">
        <v>111</v>
      </c>
      <c r="D41" s="2" t="s">
        <v>386</v>
      </c>
      <c r="E41" s="2" t="s">
        <v>388</v>
      </c>
      <c r="F41" s="2" t="s">
        <v>112</v>
      </c>
      <c r="G41" s="9">
        <v>69.5</v>
      </c>
      <c r="H41" s="10">
        <v>87.6</v>
      </c>
      <c r="I41" s="10"/>
      <c r="J41" s="10"/>
      <c r="K41" s="2"/>
      <c r="L41" s="10">
        <v>87.6</v>
      </c>
      <c r="M41" s="10">
        <v>157.1</v>
      </c>
      <c r="N41" s="13" t="s">
        <v>629</v>
      </c>
    </row>
    <row r="42" spans="1:14" ht="25.5" customHeight="1">
      <c r="A42" s="2" t="s">
        <v>98</v>
      </c>
      <c r="B42" s="2" t="s">
        <v>19</v>
      </c>
      <c r="C42" s="2" t="s">
        <v>99</v>
      </c>
      <c r="D42" s="2" t="s">
        <v>398</v>
      </c>
      <c r="E42" s="2" t="s">
        <v>432</v>
      </c>
      <c r="F42" s="2" t="s">
        <v>100</v>
      </c>
      <c r="G42" s="9">
        <v>71.75</v>
      </c>
      <c r="H42" s="10">
        <v>81.8</v>
      </c>
      <c r="I42" s="10"/>
      <c r="J42" s="10"/>
      <c r="K42" s="2"/>
      <c r="L42" s="10">
        <v>81.8</v>
      </c>
      <c r="M42" s="10">
        <v>153.55</v>
      </c>
      <c r="N42" s="13" t="s">
        <v>629</v>
      </c>
    </row>
    <row r="43" spans="1:14" ht="25.5" customHeight="1">
      <c r="A43" s="2" t="s">
        <v>106</v>
      </c>
      <c r="B43" s="2" t="s">
        <v>19</v>
      </c>
      <c r="C43" s="2" t="s">
        <v>107</v>
      </c>
      <c r="D43" s="2" t="s">
        <v>379</v>
      </c>
      <c r="E43" s="2" t="s">
        <v>391</v>
      </c>
      <c r="F43" s="2" t="s">
        <v>108</v>
      </c>
      <c r="G43" s="9">
        <v>70.75</v>
      </c>
      <c r="H43" s="10">
        <v>80.8</v>
      </c>
      <c r="I43" s="10"/>
      <c r="J43" s="10"/>
      <c r="K43" s="2"/>
      <c r="L43" s="10">
        <v>80.8</v>
      </c>
      <c r="M43" s="10">
        <v>151.55</v>
      </c>
      <c r="N43" s="13" t="s">
        <v>629</v>
      </c>
    </row>
    <row r="44" spans="1:14" ht="25.5" customHeight="1">
      <c r="A44" s="2" t="s">
        <v>109</v>
      </c>
      <c r="B44" s="2" t="s">
        <v>19</v>
      </c>
      <c r="C44" s="2" t="s">
        <v>16</v>
      </c>
      <c r="D44" s="2" t="s">
        <v>409</v>
      </c>
      <c r="E44" s="2" t="s">
        <v>398</v>
      </c>
      <c r="F44" s="2" t="s">
        <v>31</v>
      </c>
      <c r="G44" s="9">
        <v>70.25</v>
      </c>
      <c r="H44" s="10">
        <v>78.6</v>
      </c>
      <c r="I44" s="10"/>
      <c r="J44" s="10"/>
      <c r="K44" s="2"/>
      <c r="L44" s="10">
        <v>78.6</v>
      </c>
      <c r="M44" s="10">
        <v>148.85</v>
      </c>
      <c r="N44" s="13" t="s">
        <v>629</v>
      </c>
    </row>
    <row r="45" spans="1:14" ht="25.5" customHeight="1">
      <c r="A45" s="2" t="s">
        <v>101</v>
      </c>
      <c r="B45" s="2" t="s">
        <v>19</v>
      </c>
      <c r="C45" s="2" t="s">
        <v>102</v>
      </c>
      <c r="D45" s="2" t="s">
        <v>421</v>
      </c>
      <c r="E45" s="2" t="s">
        <v>429</v>
      </c>
      <c r="F45" s="2" t="s">
        <v>103</v>
      </c>
      <c r="G45" s="9">
        <v>71.5</v>
      </c>
      <c r="H45" s="10">
        <v>76.4</v>
      </c>
      <c r="I45" s="10"/>
      <c r="J45" s="10"/>
      <c r="K45" s="2"/>
      <c r="L45" s="10">
        <v>76.4</v>
      </c>
      <c r="M45" s="10">
        <v>147.9</v>
      </c>
      <c r="N45" s="13" t="s">
        <v>629</v>
      </c>
    </row>
    <row r="46" spans="1:14" ht="25.5" customHeight="1">
      <c r="A46" s="2" t="s">
        <v>24</v>
      </c>
      <c r="B46" s="2" t="s">
        <v>20</v>
      </c>
      <c r="C46" s="2" t="s">
        <v>25</v>
      </c>
      <c r="D46" s="2" t="s">
        <v>386</v>
      </c>
      <c r="E46" s="2" t="s">
        <v>382</v>
      </c>
      <c r="F46" s="2" t="s">
        <v>26</v>
      </c>
      <c r="G46" s="9">
        <v>71</v>
      </c>
      <c r="H46" s="10">
        <v>87</v>
      </c>
      <c r="I46" s="10"/>
      <c r="J46" s="10"/>
      <c r="K46" s="2"/>
      <c r="L46" s="10">
        <v>87</v>
      </c>
      <c r="M46" s="10">
        <v>158</v>
      </c>
      <c r="N46" s="13" t="s">
        <v>629</v>
      </c>
    </row>
    <row r="47" spans="1:14" ht="25.5" customHeight="1">
      <c r="A47" s="2" t="s">
        <v>35</v>
      </c>
      <c r="B47" s="2" t="s">
        <v>20</v>
      </c>
      <c r="C47" s="2" t="s">
        <v>36</v>
      </c>
      <c r="D47" s="2" t="s">
        <v>388</v>
      </c>
      <c r="E47" s="2" t="s">
        <v>433</v>
      </c>
      <c r="F47" s="2" t="s">
        <v>37</v>
      </c>
      <c r="G47" s="9">
        <v>67.5</v>
      </c>
      <c r="H47" s="10">
        <v>88.8</v>
      </c>
      <c r="I47" s="10"/>
      <c r="J47" s="10"/>
      <c r="K47" s="2"/>
      <c r="L47" s="10">
        <v>88.8</v>
      </c>
      <c r="M47" s="10">
        <v>156.3</v>
      </c>
      <c r="N47" s="13" t="s">
        <v>629</v>
      </c>
    </row>
    <row r="48" spans="1:14" ht="25.5" customHeight="1">
      <c r="A48" s="2" t="s">
        <v>32</v>
      </c>
      <c r="B48" s="2" t="s">
        <v>20</v>
      </c>
      <c r="C48" s="2" t="s">
        <v>33</v>
      </c>
      <c r="D48" s="2" t="s">
        <v>431</v>
      </c>
      <c r="E48" s="2" t="s">
        <v>433</v>
      </c>
      <c r="F48" s="2" t="s">
        <v>34</v>
      </c>
      <c r="G48" s="9">
        <v>69.25</v>
      </c>
      <c r="H48" s="10">
        <v>86.4</v>
      </c>
      <c r="I48" s="10"/>
      <c r="J48" s="10"/>
      <c r="K48" s="2"/>
      <c r="L48" s="10">
        <v>86.4</v>
      </c>
      <c r="M48" s="10">
        <v>155.65</v>
      </c>
      <c r="N48" s="13" t="s">
        <v>629</v>
      </c>
    </row>
    <row r="49" spans="1:14" ht="25.5" customHeight="1">
      <c r="A49" s="2" t="s">
        <v>41</v>
      </c>
      <c r="B49" s="2" t="s">
        <v>20</v>
      </c>
      <c r="C49" s="2" t="s">
        <v>42</v>
      </c>
      <c r="D49" s="2" t="s">
        <v>403</v>
      </c>
      <c r="E49" s="2" t="s">
        <v>398</v>
      </c>
      <c r="F49" s="2" t="s">
        <v>43</v>
      </c>
      <c r="G49" s="9">
        <v>65.25</v>
      </c>
      <c r="H49" s="10">
        <v>90</v>
      </c>
      <c r="I49" s="10"/>
      <c r="J49" s="10"/>
      <c r="K49" s="2"/>
      <c r="L49" s="10">
        <v>90</v>
      </c>
      <c r="M49" s="10">
        <v>155.25</v>
      </c>
      <c r="N49" s="13" t="s">
        <v>629</v>
      </c>
    </row>
    <row r="50" spans="1:14" ht="25.5" customHeight="1">
      <c r="A50" s="2" t="s">
        <v>44</v>
      </c>
      <c r="B50" s="2" t="s">
        <v>20</v>
      </c>
      <c r="C50" s="2" t="s">
        <v>45</v>
      </c>
      <c r="D50" s="2" t="s">
        <v>392</v>
      </c>
      <c r="E50" s="2" t="s">
        <v>390</v>
      </c>
      <c r="F50" s="2" t="s">
        <v>46</v>
      </c>
      <c r="G50" s="9">
        <v>65</v>
      </c>
      <c r="H50" s="10">
        <v>89</v>
      </c>
      <c r="I50" s="10"/>
      <c r="J50" s="10"/>
      <c r="K50" s="2"/>
      <c r="L50" s="10">
        <v>89</v>
      </c>
      <c r="M50" s="10">
        <v>154</v>
      </c>
      <c r="N50" s="13" t="s">
        <v>629</v>
      </c>
    </row>
    <row r="51" spans="1:14" ht="25.5" customHeight="1">
      <c r="A51" s="2" t="s">
        <v>56</v>
      </c>
      <c r="B51" s="2" t="s">
        <v>20</v>
      </c>
      <c r="C51" s="2" t="s">
        <v>57</v>
      </c>
      <c r="D51" s="2" t="s">
        <v>434</v>
      </c>
      <c r="E51" s="2" t="s">
        <v>392</v>
      </c>
      <c r="F51" s="2" t="s">
        <v>58</v>
      </c>
      <c r="G51" s="9">
        <v>61.75</v>
      </c>
      <c r="H51" s="10">
        <v>91.2</v>
      </c>
      <c r="I51" s="10"/>
      <c r="J51" s="10"/>
      <c r="K51" s="2"/>
      <c r="L51" s="10">
        <v>91.2</v>
      </c>
      <c r="M51" s="10">
        <v>152.95</v>
      </c>
      <c r="N51" s="13" t="s">
        <v>629</v>
      </c>
    </row>
    <row r="52" spans="1:14" ht="25.5" customHeight="1">
      <c r="A52" s="2" t="s">
        <v>53</v>
      </c>
      <c r="B52" s="2" t="s">
        <v>20</v>
      </c>
      <c r="C52" s="2" t="s">
        <v>54</v>
      </c>
      <c r="D52" s="2" t="s">
        <v>425</v>
      </c>
      <c r="E52" s="2" t="s">
        <v>433</v>
      </c>
      <c r="F52" s="2" t="s">
        <v>55</v>
      </c>
      <c r="G52" s="9">
        <v>62.25</v>
      </c>
      <c r="H52" s="10">
        <v>90.6</v>
      </c>
      <c r="I52" s="10"/>
      <c r="J52" s="10"/>
      <c r="K52" s="2"/>
      <c r="L52" s="10">
        <v>90.6</v>
      </c>
      <c r="M52" s="10">
        <v>152.85</v>
      </c>
      <c r="N52" s="13" t="s">
        <v>629</v>
      </c>
    </row>
    <row r="53" spans="1:14" ht="25.5" customHeight="1">
      <c r="A53" s="2" t="s">
        <v>29</v>
      </c>
      <c r="B53" s="2" t="s">
        <v>20</v>
      </c>
      <c r="C53" s="2" t="s">
        <v>30</v>
      </c>
      <c r="D53" s="2" t="s">
        <v>410</v>
      </c>
      <c r="E53" s="2" t="s">
        <v>386</v>
      </c>
      <c r="F53" s="2" t="s">
        <v>31</v>
      </c>
      <c r="G53" s="9">
        <v>70.25</v>
      </c>
      <c r="H53" s="10">
        <v>82</v>
      </c>
      <c r="I53" s="10"/>
      <c r="J53" s="10"/>
      <c r="K53" s="2"/>
      <c r="L53" s="10">
        <v>82</v>
      </c>
      <c r="M53" s="10">
        <v>152.25</v>
      </c>
      <c r="N53" s="13" t="s">
        <v>629</v>
      </c>
    </row>
    <row r="54" spans="1:14" ht="25.5" customHeight="1">
      <c r="A54" s="2" t="s">
        <v>27</v>
      </c>
      <c r="B54" s="2" t="s">
        <v>20</v>
      </c>
      <c r="C54" s="2" t="s">
        <v>28</v>
      </c>
      <c r="D54" s="2" t="s">
        <v>429</v>
      </c>
      <c r="E54" s="2" t="s">
        <v>390</v>
      </c>
      <c r="F54" s="2" t="s">
        <v>26</v>
      </c>
      <c r="G54" s="9">
        <v>71</v>
      </c>
      <c r="H54" s="10">
        <v>81.2</v>
      </c>
      <c r="I54" s="10"/>
      <c r="J54" s="10"/>
      <c r="K54" s="2"/>
      <c r="L54" s="10">
        <v>81.2</v>
      </c>
      <c r="M54" s="10">
        <v>152.2</v>
      </c>
      <c r="N54" s="13" t="s">
        <v>629</v>
      </c>
    </row>
    <row r="55" spans="1:14" ht="25.5" customHeight="1">
      <c r="A55" s="2" t="s">
        <v>50</v>
      </c>
      <c r="B55" s="2" t="s">
        <v>20</v>
      </c>
      <c r="C55" s="2" t="s">
        <v>51</v>
      </c>
      <c r="D55" s="2" t="s">
        <v>411</v>
      </c>
      <c r="E55" s="2" t="s">
        <v>408</v>
      </c>
      <c r="F55" s="2" t="s">
        <v>52</v>
      </c>
      <c r="G55" s="9">
        <v>64.25</v>
      </c>
      <c r="H55" s="10">
        <v>87.2</v>
      </c>
      <c r="I55" s="10"/>
      <c r="J55" s="10"/>
      <c r="K55" s="2"/>
      <c r="L55" s="10">
        <v>87.2</v>
      </c>
      <c r="M55" s="10">
        <v>151.45</v>
      </c>
      <c r="N55" s="13" t="s">
        <v>629</v>
      </c>
    </row>
    <row r="56" spans="1:14" ht="25.5" customHeight="1">
      <c r="A56" s="2" t="s">
        <v>38</v>
      </c>
      <c r="B56" s="2" t="s">
        <v>20</v>
      </c>
      <c r="C56" s="2" t="s">
        <v>39</v>
      </c>
      <c r="D56" s="2" t="s">
        <v>408</v>
      </c>
      <c r="E56" s="2" t="s">
        <v>386</v>
      </c>
      <c r="F56" s="2" t="s">
        <v>40</v>
      </c>
      <c r="G56" s="9">
        <v>67</v>
      </c>
      <c r="H56" s="10">
        <v>84.4</v>
      </c>
      <c r="I56" s="10"/>
      <c r="J56" s="10"/>
      <c r="K56" s="2"/>
      <c r="L56" s="10">
        <v>84.4</v>
      </c>
      <c r="M56" s="10">
        <v>151.4</v>
      </c>
      <c r="N56" s="13" t="s">
        <v>629</v>
      </c>
    </row>
    <row r="57" spans="1:14" ht="25.5" customHeight="1">
      <c r="A57" s="2" t="s">
        <v>47</v>
      </c>
      <c r="B57" s="2" t="s">
        <v>20</v>
      </c>
      <c r="C57" s="2" t="s">
        <v>48</v>
      </c>
      <c r="D57" s="2" t="s">
        <v>435</v>
      </c>
      <c r="E57" s="2" t="s">
        <v>436</v>
      </c>
      <c r="F57" s="2" t="s">
        <v>49</v>
      </c>
      <c r="G57" s="9">
        <v>64.5</v>
      </c>
      <c r="H57" s="10">
        <v>86.8</v>
      </c>
      <c r="I57" s="10"/>
      <c r="J57" s="10"/>
      <c r="K57" s="2"/>
      <c r="L57" s="10">
        <v>86.8</v>
      </c>
      <c r="M57" s="10">
        <v>151.3</v>
      </c>
      <c r="N57" s="13" t="s">
        <v>629</v>
      </c>
    </row>
    <row r="58" spans="1:14" ht="25.5" customHeight="1">
      <c r="A58" s="2" t="s">
        <v>65</v>
      </c>
      <c r="B58" s="2" t="s">
        <v>20</v>
      </c>
      <c r="C58" s="2" t="s">
        <v>66</v>
      </c>
      <c r="D58" s="2" t="s">
        <v>435</v>
      </c>
      <c r="E58" s="2" t="s">
        <v>425</v>
      </c>
      <c r="F58" s="2" t="s">
        <v>67</v>
      </c>
      <c r="G58" s="9">
        <v>59.75</v>
      </c>
      <c r="H58" s="10">
        <v>90.8</v>
      </c>
      <c r="I58" s="10"/>
      <c r="J58" s="10"/>
      <c r="K58" s="2"/>
      <c r="L58" s="10">
        <v>90.8</v>
      </c>
      <c r="M58" s="10">
        <v>150.55</v>
      </c>
      <c r="N58" s="13" t="s">
        <v>629</v>
      </c>
    </row>
    <row r="59" spans="1:14" ht="25.5" customHeight="1">
      <c r="A59" s="2" t="s">
        <v>59</v>
      </c>
      <c r="B59" s="2" t="s">
        <v>20</v>
      </c>
      <c r="C59" s="2" t="s">
        <v>60</v>
      </c>
      <c r="D59" s="2" t="s">
        <v>425</v>
      </c>
      <c r="E59" s="2" t="s">
        <v>411</v>
      </c>
      <c r="F59" s="2" t="s">
        <v>61</v>
      </c>
      <c r="G59" s="9">
        <v>61.5</v>
      </c>
      <c r="H59" s="10">
        <v>87.2</v>
      </c>
      <c r="I59" s="10"/>
      <c r="J59" s="10"/>
      <c r="K59" s="2"/>
      <c r="L59" s="10">
        <v>87.2</v>
      </c>
      <c r="M59" s="10">
        <v>148.7</v>
      </c>
      <c r="N59" s="13" t="s">
        <v>629</v>
      </c>
    </row>
    <row r="60" spans="1:14" ht="25.5" customHeight="1">
      <c r="A60" s="2" t="s">
        <v>62</v>
      </c>
      <c r="B60" s="2" t="s">
        <v>20</v>
      </c>
      <c r="C60" s="2" t="s">
        <v>63</v>
      </c>
      <c r="D60" s="2" t="s">
        <v>394</v>
      </c>
      <c r="E60" s="2" t="s">
        <v>401</v>
      </c>
      <c r="F60" s="2" t="s">
        <v>64</v>
      </c>
      <c r="G60" s="9">
        <v>61</v>
      </c>
      <c r="H60" s="10">
        <v>83.6</v>
      </c>
      <c r="I60" s="10"/>
      <c r="J60" s="10"/>
      <c r="K60" s="2"/>
      <c r="L60" s="10">
        <v>83.6</v>
      </c>
      <c r="M60" s="10">
        <v>144.6</v>
      </c>
      <c r="N60" s="13" t="s">
        <v>629</v>
      </c>
    </row>
    <row r="61" spans="1:14" ht="25.5" customHeight="1">
      <c r="A61" s="2" t="s">
        <v>68</v>
      </c>
      <c r="B61" s="2" t="s">
        <v>20</v>
      </c>
      <c r="C61" s="2" t="s">
        <v>69</v>
      </c>
      <c r="D61" s="2" t="s">
        <v>437</v>
      </c>
      <c r="E61" s="2" t="s">
        <v>433</v>
      </c>
      <c r="F61" s="2" t="s">
        <v>70</v>
      </c>
      <c r="G61" s="9">
        <v>59.5</v>
      </c>
      <c r="H61" s="10">
        <v>81.2</v>
      </c>
      <c r="I61" s="10"/>
      <c r="J61" s="10"/>
      <c r="K61" s="2"/>
      <c r="L61" s="10">
        <v>81.2</v>
      </c>
      <c r="M61" s="10">
        <v>140.7</v>
      </c>
      <c r="N61" s="13" t="s">
        <v>629</v>
      </c>
    </row>
    <row r="62" spans="1:14" ht="25.5" customHeight="1">
      <c r="A62" s="2" t="s">
        <v>186</v>
      </c>
      <c r="B62" s="2" t="s">
        <v>439</v>
      </c>
      <c r="C62" s="2" t="s">
        <v>187</v>
      </c>
      <c r="D62" s="2" t="s">
        <v>398</v>
      </c>
      <c r="E62" s="2" t="s">
        <v>436</v>
      </c>
      <c r="F62" s="2" t="s">
        <v>188</v>
      </c>
      <c r="G62" s="9">
        <v>67.75</v>
      </c>
      <c r="H62" s="10">
        <v>88.8</v>
      </c>
      <c r="I62" s="10">
        <v>44.4</v>
      </c>
      <c r="J62" s="10">
        <v>75.33</v>
      </c>
      <c r="K62" s="12">
        <v>37.665</v>
      </c>
      <c r="L62" s="10">
        <v>82.065</v>
      </c>
      <c r="M62" s="10">
        <v>149.815</v>
      </c>
      <c r="N62" s="13" t="s">
        <v>629</v>
      </c>
    </row>
    <row r="63" spans="1:14" ht="25.5" customHeight="1">
      <c r="A63" s="2" t="s">
        <v>189</v>
      </c>
      <c r="B63" s="2" t="s">
        <v>439</v>
      </c>
      <c r="C63" s="2" t="s">
        <v>23</v>
      </c>
      <c r="D63" s="2" t="s">
        <v>435</v>
      </c>
      <c r="E63" s="2" t="s">
        <v>405</v>
      </c>
      <c r="F63" s="2" t="s">
        <v>190</v>
      </c>
      <c r="G63" s="9">
        <v>60.25</v>
      </c>
      <c r="H63" s="10">
        <v>87</v>
      </c>
      <c r="I63" s="10">
        <v>43.5</v>
      </c>
      <c r="J63" s="10">
        <v>86.67</v>
      </c>
      <c r="K63" s="12">
        <v>43.335</v>
      </c>
      <c r="L63" s="10">
        <v>86.835</v>
      </c>
      <c r="M63" s="10">
        <v>147.085</v>
      </c>
      <c r="N63" s="13" t="s">
        <v>629</v>
      </c>
    </row>
    <row r="64" spans="1:14" ht="25.5" customHeight="1">
      <c r="A64" s="2" t="s">
        <v>275</v>
      </c>
      <c r="B64" s="2" t="s">
        <v>277</v>
      </c>
      <c r="C64" s="2" t="s">
        <v>276</v>
      </c>
      <c r="D64" s="2" t="s">
        <v>411</v>
      </c>
      <c r="E64" s="2" t="s">
        <v>384</v>
      </c>
      <c r="F64" s="2" t="s">
        <v>112</v>
      </c>
      <c r="G64" s="9">
        <v>69.5</v>
      </c>
      <c r="H64" s="10">
        <v>78.2</v>
      </c>
      <c r="I64" s="10">
        <v>39.1</v>
      </c>
      <c r="J64" s="10">
        <v>182</v>
      </c>
      <c r="K64" s="12">
        <v>45.5</v>
      </c>
      <c r="L64" s="10">
        <v>84.6</v>
      </c>
      <c r="M64" s="10">
        <v>154.1</v>
      </c>
      <c r="N64" s="13" t="s">
        <v>629</v>
      </c>
    </row>
    <row r="65" spans="1:14" ht="25.5" customHeight="1">
      <c r="A65" s="2" t="s">
        <v>280</v>
      </c>
      <c r="B65" s="2" t="s">
        <v>277</v>
      </c>
      <c r="C65" s="2" t="s">
        <v>281</v>
      </c>
      <c r="D65" s="2" t="s">
        <v>394</v>
      </c>
      <c r="E65" s="2" t="s">
        <v>396</v>
      </c>
      <c r="F65" s="2" t="s">
        <v>282</v>
      </c>
      <c r="G65" s="9">
        <v>56</v>
      </c>
      <c r="H65" s="10">
        <v>89.5</v>
      </c>
      <c r="I65" s="10">
        <v>44.75</v>
      </c>
      <c r="J65" s="10">
        <v>174.34</v>
      </c>
      <c r="K65" s="12">
        <v>43.585</v>
      </c>
      <c r="L65" s="10">
        <v>88.335</v>
      </c>
      <c r="M65" s="10">
        <v>144.335</v>
      </c>
      <c r="N65" s="13" t="s">
        <v>629</v>
      </c>
    </row>
    <row r="66" spans="1:14" ht="25.5" customHeight="1">
      <c r="A66" s="2" t="s">
        <v>278</v>
      </c>
      <c r="B66" s="2" t="s">
        <v>277</v>
      </c>
      <c r="C66" s="2" t="s">
        <v>279</v>
      </c>
      <c r="D66" s="2" t="s">
        <v>440</v>
      </c>
      <c r="E66" s="2" t="s">
        <v>391</v>
      </c>
      <c r="F66" s="2" t="s">
        <v>72</v>
      </c>
      <c r="G66" s="9">
        <v>56.25</v>
      </c>
      <c r="H66" s="10">
        <v>86.4</v>
      </c>
      <c r="I66" s="10">
        <v>43.2</v>
      </c>
      <c r="J66" s="10">
        <v>177.33</v>
      </c>
      <c r="K66" s="12">
        <v>44.3325</v>
      </c>
      <c r="L66" s="10">
        <v>87.5325</v>
      </c>
      <c r="M66" s="10">
        <v>143.7825</v>
      </c>
      <c r="N66" s="13" t="s">
        <v>629</v>
      </c>
    </row>
    <row r="67" spans="1:14" ht="25.5" customHeight="1">
      <c r="A67" s="11" t="s">
        <v>283</v>
      </c>
      <c r="B67" s="9" t="s">
        <v>277</v>
      </c>
      <c r="C67" s="9" t="s">
        <v>284</v>
      </c>
      <c r="D67" s="9" t="s">
        <v>383</v>
      </c>
      <c r="E67" s="9" t="s">
        <v>437</v>
      </c>
      <c r="F67" s="9" t="s">
        <v>282</v>
      </c>
      <c r="G67" s="9">
        <v>56</v>
      </c>
      <c r="H67" s="10">
        <v>76.2</v>
      </c>
      <c r="I67" s="10">
        <v>38.1</v>
      </c>
      <c r="J67" s="10">
        <v>165.67</v>
      </c>
      <c r="K67" s="12">
        <v>41.4175</v>
      </c>
      <c r="L67" s="10">
        <v>79.5175</v>
      </c>
      <c r="M67" s="10">
        <v>135.5175</v>
      </c>
      <c r="N67" s="13" t="s">
        <v>629</v>
      </c>
    </row>
    <row r="68" spans="1:14" ht="25.5" customHeight="1">
      <c r="A68" s="2" t="s">
        <v>226</v>
      </c>
      <c r="B68" s="2" t="s">
        <v>21</v>
      </c>
      <c r="C68" s="2" t="s">
        <v>227</v>
      </c>
      <c r="D68" s="2" t="s">
        <v>391</v>
      </c>
      <c r="E68" s="2" t="s">
        <v>429</v>
      </c>
      <c r="F68" s="2" t="s">
        <v>228</v>
      </c>
      <c r="G68" s="9">
        <v>70</v>
      </c>
      <c r="H68" s="10">
        <v>87</v>
      </c>
      <c r="I68" s="10"/>
      <c r="J68" s="10"/>
      <c r="K68" s="2"/>
      <c r="L68" s="10">
        <v>87</v>
      </c>
      <c r="M68" s="10">
        <v>157</v>
      </c>
      <c r="N68" s="13" t="s">
        <v>629</v>
      </c>
    </row>
    <row r="69" spans="1:14" ht="25.5" customHeight="1">
      <c r="A69" s="2" t="s">
        <v>229</v>
      </c>
      <c r="B69" s="2" t="s">
        <v>21</v>
      </c>
      <c r="C69" s="2" t="s">
        <v>230</v>
      </c>
      <c r="D69" s="2" t="s">
        <v>438</v>
      </c>
      <c r="E69" s="2" t="s">
        <v>408</v>
      </c>
      <c r="F69" s="2" t="s">
        <v>231</v>
      </c>
      <c r="G69" s="9">
        <v>60.75</v>
      </c>
      <c r="H69" s="10">
        <v>84.2</v>
      </c>
      <c r="I69" s="10"/>
      <c r="J69" s="10"/>
      <c r="K69" s="2"/>
      <c r="L69" s="10">
        <v>84.2</v>
      </c>
      <c r="M69" s="10">
        <v>144.95</v>
      </c>
      <c r="N69" s="13" t="s">
        <v>629</v>
      </c>
    </row>
    <row r="70" spans="1:14" ht="25.5" customHeight="1">
      <c r="A70" s="2" t="s">
        <v>232</v>
      </c>
      <c r="B70" s="2" t="s">
        <v>21</v>
      </c>
      <c r="C70" s="2" t="s">
        <v>233</v>
      </c>
      <c r="D70" s="2" t="s">
        <v>421</v>
      </c>
      <c r="E70" s="2" t="s">
        <v>441</v>
      </c>
      <c r="F70" s="2" t="s">
        <v>190</v>
      </c>
      <c r="G70" s="9">
        <v>60.25</v>
      </c>
      <c r="H70" s="10">
        <v>83.2</v>
      </c>
      <c r="I70" s="10"/>
      <c r="J70" s="10"/>
      <c r="K70" s="2"/>
      <c r="L70" s="10">
        <v>83.2</v>
      </c>
      <c r="M70" s="10">
        <v>143.45</v>
      </c>
      <c r="N70" s="13" t="s">
        <v>629</v>
      </c>
    </row>
    <row r="71" spans="1:14" ht="25.5" customHeight="1">
      <c r="A71" s="2" t="s">
        <v>237</v>
      </c>
      <c r="B71" s="2" t="s">
        <v>21</v>
      </c>
      <c r="C71" s="2" t="s">
        <v>238</v>
      </c>
      <c r="D71" s="2" t="s">
        <v>394</v>
      </c>
      <c r="E71" s="2" t="s">
        <v>397</v>
      </c>
      <c r="F71" s="2" t="s">
        <v>239</v>
      </c>
      <c r="G71" s="9">
        <v>50.25</v>
      </c>
      <c r="H71" s="10">
        <v>84.8</v>
      </c>
      <c r="I71" s="10"/>
      <c r="J71" s="10"/>
      <c r="K71" s="2"/>
      <c r="L71" s="10">
        <v>84.8</v>
      </c>
      <c r="M71" s="10">
        <v>135.05</v>
      </c>
      <c r="N71" s="13" t="s">
        <v>629</v>
      </c>
    </row>
    <row r="72" spans="1:14" ht="25.5" customHeight="1">
      <c r="A72" s="2" t="s">
        <v>242</v>
      </c>
      <c r="B72" s="2" t="s">
        <v>21</v>
      </c>
      <c r="C72" s="2" t="s">
        <v>243</v>
      </c>
      <c r="D72" s="2" t="s">
        <v>393</v>
      </c>
      <c r="E72" s="2" t="s">
        <v>416</v>
      </c>
      <c r="F72" s="2" t="s">
        <v>244</v>
      </c>
      <c r="G72" s="9">
        <v>48.5</v>
      </c>
      <c r="H72" s="10">
        <v>86.2</v>
      </c>
      <c r="I72" s="10"/>
      <c r="J72" s="10"/>
      <c r="K72" s="2"/>
      <c r="L72" s="10">
        <v>86.2</v>
      </c>
      <c r="M72" s="10">
        <v>134.7</v>
      </c>
      <c r="N72" s="13" t="s">
        <v>629</v>
      </c>
    </row>
    <row r="73" spans="1:14" ht="25.5" customHeight="1">
      <c r="A73" s="2" t="s">
        <v>234</v>
      </c>
      <c r="B73" s="2" t="s">
        <v>21</v>
      </c>
      <c r="C73" s="2" t="s">
        <v>235</v>
      </c>
      <c r="D73" s="2" t="s">
        <v>441</v>
      </c>
      <c r="E73" s="2" t="s">
        <v>385</v>
      </c>
      <c r="F73" s="2" t="s">
        <v>236</v>
      </c>
      <c r="G73" s="9">
        <v>52.25</v>
      </c>
      <c r="H73" s="10">
        <v>80.6</v>
      </c>
      <c r="I73" s="10"/>
      <c r="J73" s="10"/>
      <c r="K73" s="2"/>
      <c r="L73" s="10">
        <v>80.6</v>
      </c>
      <c r="M73" s="10">
        <v>132.85</v>
      </c>
      <c r="N73" s="13" t="s">
        <v>629</v>
      </c>
    </row>
    <row r="74" spans="1:14" ht="25.5" customHeight="1">
      <c r="A74" s="2" t="s">
        <v>245</v>
      </c>
      <c r="B74" s="2" t="s">
        <v>21</v>
      </c>
      <c r="C74" s="2" t="s">
        <v>246</v>
      </c>
      <c r="D74" s="2" t="s">
        <v>442</v>
      </c>
      <c r="E74" s="2" t="s">
        <v>412</v>
      </c>
      <c r="F74" s="2" t="s">
        <v>247</v>
      </c>
      <c r="G74" s="9">
        <v>46.25</v>
      </c>
      <c r="H74" s="10">
        <v>81.2</v>
      </c>
      <c r="I74" s="10"/>
      <c r="J74" s="10"/>
      <c r="K74" s="2"/>
      <c r="L74" s="10">
        <v>81.2</v>
      </c>
      <c r="M74" s="10">
        <v>127.45</v>
      </c>
      <c r="N74" s="13" t="s">
        <v>629</v>
      </c>
    </row>
    <row r="75" spans="1:14" ht="25.5" customHeight="1">
      <c r="A75" s="2" t="s">
        <v>248</v>
      </c>
      <c r="B75" s="2" t="s">
        <v>21</v>
      </c>
      <c r="C75" s="2" t="s">
        <v>249</v>
      </c>
      <c r="D75" s="2" t="s">
        <v>443</v>
      </c>
      <c r="E75" s="2" t="s">
        <v>444</v>
      </c>
      <c r="F75" s="2" t="s">
        <v>250</v>
      </c>
      <c r="G75" s="9">
        <v>46</v>
      </c>
      <c r="H75" s="10">
        <v>80.8</v>
      </c>
      <c r="I75" s="10"/>
      <c r="J75" s="10"/>
      <c r="K75" s="2"/>
      <c r="L75" s="10">
        <v>80.8</v>
      </c>
      <c r="M75" s="10">
        <v>126.8</v>
      </c>
      <c r="N75" s="13" t="s">
        <v>629</v>
      </c>
    </row>
    <row r="76" spans="1:14" ht="25.5" customHeight="1">
      <c r="A76" s="2" t="s">
        <v>240</v>
      </c>
      <c r="B76" s="2" t="s">
        <v>21</v>
      </c>
      <c r="C76" s="2" t="s">
        <v>241</v>
      </c>
      <c r="D76" s="2" t="s">
        <v>404</v>
      </c>
      <c r="E76" s="2" t="s">
        <v>428</v>
      </c>
      <c r="F76" s="2" t="s">
        <v>145</v>
      </c>
      <c r="G76" s="9">
        <v>49.75</v>
      </c>
      <c r="H76" s="10">
        <v>77</v>
      </c>
      <c r="I76" s="10"/>
      <c r="J76" s="10"/>
      <c r="K76" s="2"/>
      <c r="L76" s="10">
        <v>77</v>
      </c>
      <c r="M76" s="10">
        <v>126.75</v>
      </c>
      <c r="N76" s="13" t="s">
        <v>629</v>
      </c>
    </row>
    <row r="77" spans="1:14" ht="25.5" customHeight="1">
      <c r="A77" s="2" t="s">
        <v>251</v>
      </c>
      <c r="B77" s="2" t="s">
        <v>21</v>
      </c>
      <c r="C77" s="2" t="s">
        <v>252</v>
      </c>
      <c r="D77" s="2" t="s">
        <v>445</v>
      </c>
      <c r="E77" s="2" t="s">
        <v>427</v>
      </c>
      <c r="F77" s="2" t="s">
        <v>253</v>
      </c>
      <c r="G77" s="9">
        <v>41.25</v>
      </c>
      <c r="H77" s="10">
        <v>83</v>
      </c>
      <c r="I77" s="10"/>
      <c r="J77" s="10"/>
      <c r="K77" s="2"/>
      <c r="L77" s="10">
        <v>83</v>
      </c>
      <c r="M77" s="10">
        <v>124.25</v>
      </c>
      <c r="N77" s="13" t="s">
        <v>629</v>
      </c>
    </row>
    <row r="78" spans="1:14" ht="25.5" customHeight="1">
      <c r="A78" s="2" t="s">
        <v>286</v>
      </c>
      <c r="B78" s="2" t="s">
        <v>285</v>
      </c>
      <c r="C78" s="2" t="s">
        <v>287</v>
      </c>
      <c r="D78" s="2" t="s">
        <v>400</v>
      </c>
      <c r="E78" s="2" t="s">
        <v>417</v>
      </c>
      <c r="F78" s="2" t="s">
        <v>164</v>
      </c>
      <c r="G78" s="9">
        <v>51.5</v>
      </c>
      <c r="H78" s="10">
        <v>83.4</v>
      </c>
      <c r="I78" s="10">
        <v>41.7</v>
      </c>
      <c r="J78" s="10">
        <v>61.266</v>
      </c>
      <c r="K78" s="12">
        <v>30.633</v>
      </c>
      <c r="L78" s="10">
        <v>72.333</v>
      </c>
      <c r="M78" s="10">
        <v>123.833</v>
      </c>
      <c r="N78" s="13" t="s">
        <v>629</v>
      </c>
    </row>
    <row r="79" spans="1:14" ht="25.5" customHeight="1">
      <c r="A79" s="2" t="s">
        <v>294</v>
      </c>
      <c r="B79" s="2" t="s">
        <v>285</v>
      </c>
      <c r="C79" s="2" t="s">
        <v>295</v>
      </c>
      <c r="D79" s="2" t="s">
        <v>395</v>
      </c>
      <c r="E79" s="2" t="s">
        <v>440</v>
      </c>
      <c r="F79" s="2" t="s">
        <v>274</v>
      </c>
      <c r="G79" s="9">
        <v>46.75</v>
      </c>
      <c r="H79" s="10">
        <v>86</v>
      </c>
      <c r="I79" s="10">
        <v>43</v>
      </c>
      <c r="J79" s="10">
        <v>62.493</v>
      </c>
      <c r="K79" s="12">
        <v>31.2465</v>
      </c>
      <c r="L79" s="10">
        <v>74.2465</v>
      </c>
      <c r="M79" s="10">
        <v>120.9965</v>
      </c>
      <c r="N79" s="13" t="s">
        <v>629</v>
      </c>
    </row>
    <row r="80" spans="1:14" ht="25.5" customHeight="1">
      <c r="A80" s="2" t="s">
        <v>291</v>
      </c>
      <c r="B80" s="2" t="s">
        <v>285</v>
      </c>
      <c r="C80" s="2" t="s">
        <v>292</v>
      </c>
      <c r="D80" s="2" t="s">
        <v>446</v>
      </c>
      <c r="E80" s="2" t="s">
        <v>440</v>
      </c>
      <c r="F80" s="2" t="s">
        <v>293</v>
      </c>
      <c r="G80" s="9">
        <v>47.75</v>
      </c>
      <c r="H80" s="10">
        <v>82.4</v>
      </c>
      <c r="I80" s="10">
        <v>41.2</v>
      </c>
      <c r="J80" s="10">
        <v>55.786</v>
      </c>
      <c r="K80" s="12">
        <v>27.893</v>
      </c>
      <c r="L80" s="10">
        <v>69.093</v>
      </c>
      <c r="M80" s="10">
        <v>116.843</v>
      </c>
      <c r="N80" s="13" t="s">
        <v>629</v>
      </c>
    </row>
    <row r="81" spans="1:14" ht="25.5" customHeight="1">
      <c r="A81" s="2" t="s">
        <v>288</v>
      </c>
      <c r="B81" s="2" t="s">
        <v>285</v>
      </c>
      <c r="C81" s="2" t="s">
        <v>289</v>
      </c>
      <c r="D81" s="2" t="s">
        <v>416</v>
      </c>
      <c r="E81" s="2" t="s">
        <v>447</v>
      </c>
      <c r="F81" s="2" t="s">
        <v>290</v>
      </c>
      <c r="G81" s="9">
        <v>48.25</v>
      </c>
      <c r="H81" s="10">
        <v>82.2</v>
      </c>
      <c r="I81" s="10">
        <v>41.1</v>
      </c>
      <c r="J81" s="10">
        <v>49.333</v>
      </c>
      <c r="K81" s="12">
        <v>24.6665</v>
      </c>
      <c r="L81" s="10">
        <v>65.76650000000001</v>
      </c>
      <c r="M81" s="10">
        <v>114.01650000000001</v>
      </c>
      <c r="N81" s="13" t="s">
        <v>629</v>
      </c>
    </row>
    <row r="82" spans="1:14" ht="25.5" customHeight="1">
      <c r="A82" s="2" t="s">
        <v>262</v>
      </c>
      <c r="B82" s="2" t="s">
        <v>264</v>
      </c>
      <c r="C82" s="2" t="s">
        <v>263</v>
      </c>
      <c r="D82" s="2" t="s">
        <v>408</v>
      </c>
      <c r="E82" s="2" t="s">
        <v>383</v>
      </c>
      <c r="F82" s="2" t="s">
        <v>61</v>
      </c>
      <c r="G82" s="9">
        <v>61.5</v>
      </c>
      <c r="H82" s="10">
        <v>78.4</v>
      </c>
      <c r="I82" s="10">
        <v>39.2</v>
      </c>
      <c r="J82" s="10">
        <v>231.5</v>
      </c>
      <c r="K82" s="12">
        <v>38.583333333333336</v>
      </c>
      <c r="L82" s="10">
        <v>77.78333333333333</v>
      </c>
      <c r="M82" s="10">
        <v>139.28333333333333</v>
      </c>
      <c r="N82" s="13" t="s">
        <v>629</v>
      </c>
    </row>
    <row r="83" spans="1:14" ht="25.5" customHeight="1">
      <c r="A83" s="2" t="s">
        <v>265</v>
      </c>
      <c r="B83" s="2" t="s">
        <v>264</v>
      </c>
      <c r="C83" s="2" t="s">
        <v>266</v>
      </c>
      <c r="D83" s="2" t="s">
        <v>443</v>
      </c>
      <c r="E83" s="2" t="s">
        <v>393</v>
      </c>
      <c r="F83" s="2" t="s">
        <v>267</v>
      </c>
      <c r="G83" s="9">
        <v>50.5</v>
      </c>
      <c r="H83" s="10">
        <v>81.8</v>
      </c>
      <c r="I83" s="10">
        <v>40.9</v>
      </c>
      <c r="J83" s="10">
        <v>244.75</v>
      </c>
      <c r="K83" s="12">
        <v>40.791666666666664</v>
      </c>
      <c r="L83" s="10">
        <v>81.69166666666666</v>
      </c>
      <c r="M83" s="10">
        <v>132.19166666666666</v>
      </c>
      <c r="N83" s="13" t="s">
        <v>629</v>
      </c>
    </row>
    <row r="84" spans="1:14" ht="25.5" customHeight="1">
      <c r="A84" s="2" t="s">
        <v>269</v>
      </c>
      <c r="B84" s="2" t="s">
        <v>264</v>
      </c>
      <c r="C84" s="2" t="s">
        <v>270</v>
      </c>
      <c r="D84" s="2" t="s">
        <v>393</v>
      </c>
      <c r="E84" s="2" t="s">
        <v>445</v>
      </c>
      <c r="F84" s="2" t="s">
        <v>271</v>
      </c>
      <c r="G84" s="9">
        <v>47</v>
      </c>
      <c r="H84" s="10">
        <v>87.6</v>
      </c>
      <c r="I84" s="10">
        <v>43.8</v>
      </c>
      <c r="J84" s="10">
        <v>240.75</v>
      </c>
      <c r="K84" s="12">
        <v>40.125</v>
      </c>
      <c r="L84" s="10">
        <v>83.925</v>
      </c>
      <c r="M84" s="10">
        <v>130.925</v>
      </c>
      <c r="N84" s="13" t="s">
        <v>629</v>
      </c>
    </row>
    <row r="85" spans="1:14" ht="25.5" customHeight="1">
      <c r="A85" s="2" t="s">
        <v>272</v>
      </c>
      <c r="B85" s="2" t="s">
        <v>264</v>
      </c>
      <c r="C85" s="2" t="s">
        <v>273</v>
      </c>
      <c r="D85" s="2" t="s">
        <v>395</v>
      </c>
      <c r="E85" s="2" t="s">
        <v>440</v>
      </c>
      <c r="F85" s="2" t="s">
        <v>274</v>
      </c>
      <c r="G85" s="9">
        <v>46.75</v>
      </c>
      <c r="H85" s="10">
        <v>87.7</v>
      </c>
      <c r="I85" s="10">
        <v>43.85</v>
      </c>
      <c r="J85" s="10">
        <v>239</v>
      </c>
      <c r="K85" s="12">
        <v>39.833333333333336</v>
      </c>
      <c r="L85" s="10">
        <v>83.68333333333334</v>
      </c>
      <c r="M85" s="10">
        <v>130.43333333333334</v>
      </c>
      <c r="N85" s="13" t="s">
        <v>629</v>
      </c>
    </row>
    <row r="86" spans="1:14" ht="25.5" customHeight="1">
      <c r="A86" s="2" t="s">
        <v>257</v>
      </c>
      <c r="B86" s="2" t="s">
        <v>256</v>
      </c>
      <c r="C86" s="2" t="s">
        <v>258</v>
      </c>
      <c r="D86" s="2" t="s">
        <v>434</v>
      </c>
      <c r="E86" s="2" t="s">
        <v>408</v>
      </c>
      <c r="F86" s="2" t="s">
        <v>154</v>
      </c>
      <c r="G86" s="9">
        <v>63</v>
      </c>
      <c r="H86" s="10">
        <v>84</v>
      </c>
      <c r="I86" s="10"/>
      <c r="J86" s="10"/>
      <c r="K86" s="2"/>
      <c r="L86" s="10">
        <v>84</v>
      </c>
      <c r="M86" s="10">
        <v>147</v>
      </c>
      <c r="N86" s="13" t="s">
        <v>629</v>
      </c>
    </row>
    <row r="87" spans="1:14" ht="25.5" customHeight="1">
      <c r="A87" s="2" t="s">
        <v>254</v>
      </c>
      <c r="B87" s="2" t="s">
        <v>256</v>
      </c>
      <c r="C87" s="2" t="s">
        <v>255</v>
      </c>
      <c r="D87" s="2" t="s">
        <v>424</v>
      </c>
      <c r="E87" s="2" t="s">
        <v>421</v>
      </c>
      <c r="F87" s="2" t="s">
        <v>46</v>
      </c>
      <c r="G87" s="9">
        <v>65</v>
      </c>
      <c r="H87" s="10">
        <v>78.8</v>
      </c>
      <c r="I87" s="10"/>
      <c r="J87" s="10"/>
      <c r="K87" s="2"/>
      <c r="L87" s="10">
        <v>78.8</v>
      </c>
      <c r="M87" s="10">
        <v>143.8</v>
      </c>
      <c r="N87" s="13" t="s">
        <v>629</v>
      </c>
    </row>
    <row r="88" spans="1:14" ht="25.5" customHeight="1">
      <c r="A88" s="2" t="s">
        <v>259</v>
      </c>
      <c r="B88" s="2" t="s">
        <v>256</v>
      </c>
      <c r="C88" s="2" t="s">
        <v>260</v>
      </c>
      <c r="D88" s="2" t="s">
        <v>408</v>
      </c>
      <c r="E88" s="2" t="s">
        <v>414</v>
      </c>
      <c r="F88" s="2" t="s">
        <v>261</v>
      </c>
      <c r="G88" s="9">
        <v>59</v>
      </c>
      <c r="H88" s="10">
        <v>83</v>
      </c>
      <c r="I88" s="10"/>
      <c r="J88" s="10"/>
      <c r="K88" s="2"/>
      <c r="L88" s="10">
        <v>83</v>
      </c>
      <c r="M88" s="10">
        <v>142</v>
      </c>
      <c r="N88" s="13" t="s">
        <v>629</v>
      </c>
    </row>
    <row r="89" spans="1:14" ht="25.5" customHeight="1">
      <c r="A89" s="2" t="s">
        <v>191</v>
      </c>
      <c r="B89" s="2" t="s">
        <v>22</v>
      </c>
      <c r="C89" s="2" t="s">
        <v>192</v>
      </c>
      <c r="D89" s="2" t="s">
        <v>169</v>
      </c>
      <c r="E89" s="2" t="s">
        <v>402</v>
      </c>
      <c r="F89" s="2" t="s">
        <v>193</v>
      </c>
      <c r="G89" s="9">
        <v>72</v>
      </c>
      <c r="H89" s="10">
        <v>91.5</v>
      </c>
      <c r="I89" s="10"/>
      <c r="J89" s="10"/>
      <c r="K89" s="2"/>
      <c r="L89" s="10">
        <v>91.5</v>
      </c>
      <c r="M89" s="10">
        <v>163.5</v>
      </c>
      <c r="N89" s="13" t="s">
        <v>629</v>
      </c>
    </row>
    <row r="90" spans="1:14" ht="25.5" customHeight="1">
      <c r="A90" s="2" t="s">
        <v>194</v>
      </c>
      <c r="B90" s="2" t="s">
        <v>22</v>
      </c>
      <c r="C90" s="2" t="s">
        <v>195</v>
      </c>
      <c r="D90" s="2" t="s">
        <v>390</v>
      </c>
      <c r="E90" s="2" t="s">
        <v>436</v>
      </c>
      <c r="F90" s="2" t="s">
        <v>196</v>
      </c>
      <c r="G90" s="9">
        <v>68.25</v>
      </c>
      <c r="H90" s="10">
        <v>87.8</v>
      </c>
      <c r="I90" s="10"/>
      <c r="J90" s="10"/>
      <c r="K90" s="2"/>
      <c r="L90" s="10">
        <v>87.8</v>
      </c>
      <c r="M90" s="10">
        <v>156.05</v>
      </c>
      <c r="N90" s="13" t="s">
        <v>629</v>
      </c>
    </row>
    <row r="91" spans="1:14" ht="25.5" customHeight="1">
      <c r="A91" s="2" t="s">
        <v>212</v>
      </c>
      <c r="B91" s="2" t="s">
        <v>22</v>
      </c>
      <c r="C91" s="2" t="s">
        <v>213</v>
      </c>
      <c r="D91" s="2" t="s">
        <v>408</v>
      </c>
      <c r="E91" s="2" t="s">
        <v>396</v>
      </c>
      <c r="F91" s="2" t="s">
        <v>67</v>
      </c>
      <c r="G91" s="9">
        <v>59.75</v>
      </c>
      <c r="H91" s="10">
        <v>91.2</v>
      </c>
      <c r="I91" s="10"/>
      <c r="J91" s="10"/>
      <c r="K91" s="2"/>
      <c r="L91" s="10">
        <v>91.2</v>
      </c>
      <c r="M91" s="10">
        <v>150.95</v>
      </c>
      <c r="N91" s="13" t="s">
        <v>629</v>
      </c>
    </row>
    <row r="92" spans="1:14" ht="25.5" customHeight="1">
      <c r="A92" s="2" t="s">
        <v>199</v>
      </c>
      <c r="B92" s="2" t="s">
        <v>22</v>
      </c>
      <c r="C92" s="2" t="s">
        <v>200</v>
      </c>
      <c r="D92" s="2" t="s">
        <v>433</v>
      </c>
      <c r="E92" s="2" t="s">
        <v>408</v>
      </c>
      <c r="F92" s="2" t="s">
        <v>46</v>
      </c>
      <c r="G92" s="9">
        <v>65</v>
      </c>
      <c r="H92" s="10">
        <v>85.3</v>
      </c>
      <c r="I92" s="10"/>
      <c r="J92" s="10"/>
      <c r="K92" s="2"/>
      <c r="L92" s="10">
        <v>85.3</v>
      </c>
      <c r="M92" s="10">
        <v>150.3</v>
      </c>
      <c r="N92" s="13" t="s">
        <v>629</v>
      </c>
    </row>
    <row r="93" spans="1:14" ht="25.5" customHeight="1">
      <c r="A93" s="2" t="s">
        <v>203</v>
      </c>
      <c r="B93" s="2" t="s">
        <v>22</v>
      </c>
      <c r="C93" s="2" t="s">
        <v>204</v>
      </c>
      <c r="D93" s="2" t="s">
        <v>413</v>
      </c>
      <c r="E93" s="2" t="s">
        <v>403</v>
      </c>
      <c r="F93" s="2" t="s">
        <v>148</v>
      </c>
      <c r="G93" s="9">
        <v>64</v>
      </c>
      <c r="H93" s="10">
        <v>85.6</v>
      </c>
      <c r="I93" s="10"/>
      <c r="J93" s="10"/>
      <c r="K93" s="2"/>
      <c r="L93" s="10">
        <v>85.6</v>
      </c>
      <c r="M93" s="10">
        <v>149.6</v>
      </c>
      <c r="N93" s="13" t="s">
        <v>629</v>
      </c>
    </row>
    <row r="94" spans="1:14" ht="25.5" customHeight="1">
      <c r="A94" s="2" t="s">
        <v>208</v>
      </c>
      <c r="B94" s="2" t="s">
        <v>22</v>
      </c>
      <c r="C94" s="2" t="s">
        <v>209</v>
      </c>
      <c r="D94" s="2" t="s">
        <v>403</v>
      </c>
      <c r="E94" s="2" t="s">
        <v>403</v>
      </c>
      <c r="F94" s="2" t="s">
        <v>154</v>
      </c>
      <c r="G94" s="9">
        <v>63</v>
      </c>
      <c r="H94" s="10">
        <v>83.6</v>
      </c>
      <c r="I94" s="10"/>
      <c r="J94" s="10"/>
      <c r="K94" s="2"/>
      <c r="L94" s="10">
        <v>83.6</v>
      </c>
      <c r="M94" s="10">
        <v>146.6</v>
      </c>
      <c r="N94" s="13" t="s">
        <v>629</v>
      </c>
    </row>
    <row r="95" spans="1:14" ht="25.5" customHeight="1">
      <c r="A95" s="2" t="s">
        <v>220</v>
      </c>
      <c r="B95" s="2" t="s">
        <v>22</v>
      </c>
      <c r="C95" s="2" t="s">
        <v>221</v>
      </c>
      <c r="D95" s="2" t="s">
        <v>385</v>
      </c>
      <c r="E95" s="2" t="s">
        <v>438</v>
      </c>
      <c r="F95" s="2" t="s">
        <v>222</v>
      </c>
      <c r="G95" s="9">
        <v>55.5</v>
      </c>
      <c r="H95" s="10">
        <v>90.9</v>
      </c>
      <c r="I95" s="10"/>
      <c r="J95" s="10"/>
      <c r="K95" s="2"/>
      <c r="L95" s="10">
        <v>90.9</v>
      </c>
      <c r="M95" s="10">
        <v>146.4</v>
      </c>
      <c r="N95" s="13" t="s">
        <v>629</v>
      </c>
    </row>
    <row r="96" spans="1:14" ht="25.5" customHeight="1">
      <c r="A96" s="2" t="s">
        <v>197</v>
      </c>
      <c r="B96" s="2" t="s">
        <v>22</v>
      </c>
      <c r="C96" s="2" t="s">
        <v>198</v>
      </c>
      <c r="D96" s="2" t="s">
        <v>411</v>
      </c>
      <c r="E96" s="2" t="s">
        <v>410</v>
      </c>
      <c r="F96" s="2" t="s">
        <v>37</v>
      </c>
      <c r="G96" s="9">
        <v>67.5</v>
      </c>
      <c r="H96" s="10">
        <v>78.6</v>
      </c>
      <c r="I96" s="10"/>
      <c r="J96" s="10"/>
      <c r="K96" s="2"/>
      <c r="L96" s="10">
        <v>78.6</v>
      </c>
      <c r="M96" s="10">
        <v>146.1</v>
      </c>
      <c r="N96" s="13" t="s">
        <v>629</v>
      </c>
    </row>
    <row r="97" spans="1:14" ht="25.5" customHeight="1">
      <c r="A97" s="2" t="s">
        <v>205</v>
      </c>
      <c r="B97" s="2" t="s">
        <v>22</v>
      </c>
      <c r="C97" s="2" t="s">
        <v>206</v>
      </c>
      <c r="D97" s="2" t="s">
        <v>390</v>
      </c>
      <c r="E97" s="2" t="s">
        <v>383</v>
      </c>
      <c r="F97" s="2" t="s">
        <v>207</v>
      </c>
      <c r="G97" s="9">
        <v>63.75</v>
      </c>
      <c r="H97" s="10">
        <v>82.2</v>
      </c>
      <c r="I97" s="10"/>
      <c r="J97" s="10"/>
      <c r="K97" s="2"/>
      <c r="L97" s="10">
        <v>82.2</v>
      </c>
      <c r="M97" s="10">
        <v>145.95</v>
      </c>
      <c r="N97" s="13" t="s">
        <v>629</v>
      </c>
    </row>
    <row r="98" spans="1:14" ht="25.5" customHeight="1">
      <c r="A98" s="2" t="s">
        <v>214</v>
      </c>
      <c r="B98" s="2" t="s">
        <v>22</v>
      </c>
      <c r="C98" s="2" t="s">
        <v>215</v>
      </c>
      <c r="D98" s="2" t="s">
        <v>385</v>
      </c>
      <c r="E98" s="2" t="s">
        <v>413</v>
      </c>
      <c r="F98" s="2" t="s">
        <v>71</v>
      </c>
      <c r="G98" s="9">
        <v>59.25</v>
      </c>
      <c r="H98" s="10">
        <v>83.6</v>
      </c>
      <c r="I98" s="10"/>
      <c r="J98" s="10"/>
      <c r="K98" s="2"/>
      <c r="L98" s="10">
        <v>83.6</v>
      </c>
      <c r="M98" s="10">
        <v>142.85</v>
      </c>
      <c r="N98" s="13" t="s">
        <v>629</v>
      </c>
    </row>
    <row r="99" spans="1:14" ht="25.5" customHeight="1">
      <c r="A99" s="2" t="s">
        <v>218</v>
      </c>
      <c r="B99" s="2" t="s">
        <v>22</v>
      </c>
      <c r="C99" s="2" t="s">
        <v>219</v>
      </c>
      <c r="D99" s="2" t="s">
        <v>387</v>
      </c>
      <c r="E99" s="2" t="s">
        <v>448</v>
      </c>
      <c r="F99" s="2" t="s">
        <v>72</v>
      </c>
      <c r="G99" s="9">
        <v>56.25</v>
      </c>
      <c r="H99" s="10">
        <v>84</v>
      </c>
      <c r="I99" s="10"/>
      <c r="J99" s="10"/>
      <c r="K99" s="2"/>
      <c r="L99" s="10">
        <v>84</v>
      </c>
      <c r="M99" s="10">
        <v>140.25</v>
      </c>
      <c r="N99" s="13" t="s">
        <v>629</v>
      </c>
    </row>
    <row r="100" spans="1:14" ht="25.5" customHeight="1">
      <c r="A100" s="2" t="s">
        <v>201</v>
      </c>
      <c r="B100" s="2" t="s">
        <v>22</v>
      </c>
      <c r="C100" s="2" t="s">
        <v>202</v>
      </c>
      <c r="D100" s="2" t="s">
        <v>392</v>
      </c>
      <c r="E100" s="2" t="s">
        <v>398</v>
      </c>
      <c r="F100" s="2" t="s">
        <v>49</v>
      </c>
      <c r="G100" s="9">
        <v>64.5</v>
      </c>
      <c r="H100" s="10">
        <v>75.7</v>
      </c>
      <c r="I100" s="10"/>
      <c r="J100" s="10"/>
      <c r="K100" s="2"/>
      <c r="L100" s="10">
        <v>75.7</v>
      </c>
      <c r="M100" s="10">
        <v>140.2</v>
      </c>
      <c r="N100" s="13" t="s">
        <v>629</v>
      </c>
    </row>
    <row r="101" spans="1:14" ht="25.5" customHeight="1">
      <c r="A101" s="2" t="s">
        <v>216</v>
      </c>
      <c r="B101" s="2" t="s">
        <v>22</v>
      </c>
      <c r="C101" s="2" t="s">
        <v>217</v>
      </c>
      <c r="D101" s="2" t="s">
        <v>411</v>
      </c>
      <c r="E101" s="2" t="s">
        <v>414</v>
      </c>
      <c r="F101" s="2" t="s">
        <v>71</v>
      </c>
      <c r="G101" s="9">
        <v>59.25</v>
      </c>
      <c r="H101" s="10">
        <v>80.7</v>
      </c>
      <c r="I101" s="10"/>
      <c r="J101" s="10"/>
      <c r="K101" s="2"/>
      <c r="L101" s="10">
        <v>80.7</v>
      </c>
      <c r="M101" s="10">
        <v>139.95</v>
      </c>
      <c r="N101" s="13" t="s">
        <v>629</v>
      </c>
    </row>
    <row r="102" spans="1:14" ht="25.5" customHeight="1">
      <c r="A102" s="2" t="s">
        <v>224</v>
      </c>
      <c r="B102" s="2" t="s">
        <v>22</v>
      </c>
      <c r="C102" s="2" t="s">
        <v>225</v>
      </c>
      <c r="D102" s="2" t="s">
        <v>389</v>
      </c>
      <c r="E102" s="2" t="s">
        <v>426</v>
      </c>
      <c r="F102" s="2" t="s">
        <v>223</v>
      </c>
      <c r="G102" s="9">
        <v>55.25</v>
      </c>
      <c r="H102" s="10">
        <v>83.7</v>
      </c>
      <c r="I102" s="10"/>
      <c r="J102" s="10"/>
      <c r="K102" s="2"/>
      <c r="L102" s="10">
        <v>83.7</v>
      </c>
      <c r="M102" s="10">
        <v>138.95</v>
      </c>
      <c r="N102" s="13" t="s">
        <v>629</v>
      </c>
    </row>
    <row r="103" spans="1:14" ht="25.5" customHeight="1">
      <c r="A103" s="2" t="s">
        <v>210</v>
      </c>
      <c r="B103" s="2" t="s">
        <v>22</v>
      </c>
      <c r="C103" s="2" t="s">
        <v>211</v>
      </c>
      <c r="D103" s="2" t="s">
        <v>391</v>
      </c>
      <c r="E103" s="2" t="s">
        <v>405</v>
      </c>
      <c r="F103" s="2" t="s">
        <v>154</v>
      </c>
      <c r="G103" s="9">
        <v>63</v>
      </c>
      <c r="H103" s="10">
        <v>75.8</v>
      </c>
      <c r="I103" s="10"/>
      <c r="J103" s="10"/>
      <c r="K103" s="2"/>
      <c r="L103" s="10">
        <v>75.8</v>
      </c>
      <c r="M103" s="10">
        <v>138.8</v>
      </c>
      <c r="N103" s="13" t="s">
        <v>629</v>
      </c>
    </row>
    <row r="104" spans="1:14" ht="25.5" customHeight="1">
      <c r="A104" s="2" t="s">
        <v>296</v>
      </c>
      <c r="B104" s="2" t="s">
        <v>449</v>
      </c>
      <c r="C104" s="2" t="s">
        <v>297</v>
      </c>
      <c r="D104" s="2" t="s">
        <v>450</v>
      </c>
      <c r="E104" s="2" t="s">
        <v>394</v>
      </c>
      <c r="F104" s="2" t="s">
        <v>268</v>
      </c>
      <c r="G104" s="9">
        <v>48</v>
      </c>
      <c r="H104" s="10">
        <v>85.2</v>
      </c>
      <c r="I104" s="10">
        <v>42.6</v>
      </c>
      <c r="J104" s="10">
        <v>65</v>
      </c>
      <c r="K104" s="2">
        <v>32.5</v>
      </c>
      <c r="L104" s="10">
        <v>75.1</v>
      </c>
      <c r="M104" s="10">
        <v>123.1</v>
      </c>
      <c r="N104" s="13" t="s">
        <v>629</v>
      </c>
    </row>
  </sheetData>
  <sheetProtection/>
  <mergeCells count="8">
    <mergeCell ref="B1:N1"/>
    <mergeCell ref="N2:N3"/>
    <mergeCell ref="M2:M3"/>
    <mergeCell ref="A2:A3"/>
    <mergeCell ref="H2:L2"/>
    <mergeCell ref="D2:G2"/>
    <mergeCell ref="B2:B3"/>
    <mergeCell ref="C2:C3"/>
  </mergeCells>
  <printOptions horizontalCentered="1"/>
  <pageMargins left="0.5511811023622047" right="0.5511811023622047" top="0.787401574803149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N11" sqref="N11"/>
    </sheetView>
  </sheetViews>
  <sheetFormatPr defaultColWidth="9.00390625" defaultRowHeight="32.25" customHeight="1"/>
  <cols>
    <col min="1" max="1" width="3.375" style="7" customWidth="1"/>
    <col min="2" max="2" width="8.625" style="7" customWidth="1"/>
    <col min="3" max="3" width="5.875" style="7" customWidth="1"/>
    <col min="4" max="4" width="8.375" style="7" customWidth="1"/>
    <col min="5" max="5" width="23.125" style="7" customWidth="1"/>
    <col min="6" max="6" width="6.125" style="7" customWidth="1"/>
    <col min="7" max="7" width="18.875" style="7" customWidth="1"/>
    <col min="8" max="8" width="11.875" style="7" customWidth="1"/>
    <col min="9" max="9" width="9.50390625" style="7" customWidth="1"/>
    <col min="10" max="10" width="7.75390625" style="7" customWidth="1"/>
    <col min="11" max="16384" width="9.00390625" style="7" customWidth="1"/>
  </cols>
  <sheetData>
    <row r="1" spans="1:12" ht="42" customHeight="1">
      <c r="A1" s="38" t="s">
        <v>630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.75" customHeight="1">
      <c r="A2" s="8" t="s">
        <v>5</v>
      </c>
      <c r="B2" s="8" t="s">
        <v>298</v>
      </c>
      <c r="C2" s="8" t="s">
        <v>7</v>
      </c>
      <c r="D2" s="8" t="s">
        <v>342</v>
      </c>
      <c r="E2" s="8" t="s">
        <v>341</v>
      </c>
      <c r="F2" s="8" t="s">
        <v>343</v>
      </c>
      <c r="G2" s="8" t="s">
        <v>344</v>
      </c>
      <c r="H2" s="8" t="s">
        <v>0</v>
      </c>
      <c r="I2" s="8" t="s">
        <v>345</v>
      </c>
      <c r="J2" s="8" t="s">
        <v>6</v>
      </c>
      <c r="K2" s="8" t="s">
        <v>346</v>
      </c>
      <c r="L2" s="8" t="s">
        <v>631</v>
      </c>
    </row>
    <row r="3" spans="1:12" ht="24.75" customHeight="1">
      <c r="A3" s="8">
        <v>1</v>
      </c>
      <c r="B3" s="8" t="s">
        <v>299</v>
      </c>
      <c r="C3" s="8" t="s">
        <v>3</v>
      </c>
      <c r="D3" s="8" t="s">
        <v>347</v>
      </c>
      <c r="E3" s="8" t="s">
        <v>348</v>
      </c>
      <c r="F3" s="8" t="s">
        <v>349</v>
      </c>
      <c r="G3" s="8" t="s">
        <v>350</v>
      </c>
      <c r="H3" s="8" t="s">
        <v>351</v>
      </c>
      <c r="I3" s="8" t="s">
        <v>349</v>
      </c>
      <c r="J3" s="8" t="s">
        <v>2</v>
      </c>
      <c r="K3" s="5">
        <v>82.2</v>
      </c>
      <c r="L3" s="8" t="s">
        <v>629</v>
      </c>
    </row>
    <row r="4" spans="1:12" ht="24.75" customHeight="1">
      <c r="A4" s="8">
        <v>2</v>
      </c>
      <c r="B4" s="8" t="s">
        <v>300</v>
      </c>
      <c r="C4" s="8" t="s">
        <v>3</v>
      </c>
      <c r="D4" s="8" t="s">
        <v>347</v>
      </c>
      <c r="E4" s="8" t="s">
        <v>352</v>
      </c>
      <c r="F4" s="8" t="s">
        <v>353</v>
      </c>
      <c r="G4" s="8" t="s">
        <v>354</v>
      </c>
      <c r="H4" s="8" t="s">
        <v>353</v>
      </c>
      <c r="I4" s="8" t="s">
        <v>353</v>
      </c>
      <c r="J4" s="8" t="s">
        <v>2</v>
      </c>
      <c r="K4" s="5">
        <v>78.2</v>
      </c>
      <c r="L4" s="8" t="s">
        <v>629</v>
      </c>
    </row>
    <row r="5" spans="1:12" ht="24.75" customHeight="1">
      <c r="A5" s="8">
        <v>3</v>
      </c>
      <c r="B5" s="8" t="s">
        <v>301</v>
      </c>
      <c r="C5" s="8" t="s">
        <v>3</v>
      </c>
      <c r="D5" s="8" t="s">
        <v>347</v>
      </c>
      <c r="E5" s="8" t="s">
        <v>355</v>
      </c>
      <c r="F5" s="8" t="s">
        <v>349</v>
      </c>
      <c r="G5" s="8" t="s">
        <v>356</v>
      </c>
      <c r="H5" s="8" t="s">
        <v>349</v>
      </c>
      <c r="I5" s="8" t="s">
        <v>349</v>
      </c>
      <c r="J5" s="8" t="s">
        <v>4</v>
      </c>
      <c r="K5" s="5">
        <v>87.4</v>
      </c>
      <c r="L5" s="8" t="s">
        <v>629</v>
      </c>
    </row>
    <row r="6" spans="1:12" ht="24.75" customHeight="1">
      <c r="A6" s="8">
        <v>4</v>
      </c>
      <c r="B6" s="8" t="s">
        <v>302</v>
      </c>
      <c r="C6" s="8" t="s">
        <v>3</v>
      </c>
      <c r="D6" s="8" t="s">
        <v>347</v>
      </c>
      <c r="E6" s="8" t="s">
        <v>357</v>
      </c>
      <c r="F6" s="8" t="s">
        <v>349</v>
      </c>
      <c r="G6" s="8" t="s">
        <v>358</v>
      </c>
      <c r="H6" s="8" t="s">
        <v>353</v>
      </c>
      <c r="I6" s="8" t="s">
        <v>349</v>
      </c>
      <c r="J6" s="8" t="s">
        <v>2</v>
      </c>
      <c r="K6" s="5">
        <v>78.8</v>
      </c>
      <c r="L6" s="8" t="s">
        <v>629</v>
      </c>
    </row>
    <row r="7" spans="1:12" ht="24.75" customHeight="1">
      <c r="A7" s="8">
        <v>5</v>
      </c>
      <c r="B7" s="8" t="s">
        <v>303</v>
      </c>
      <c r="C7" s="8" t="s">
        <v>3</v>
      </c>
      <c r="D7" s="8" t="s">
        <v>347</v>
      </c>
      <c r="E7" s="8" t="s">
        <v>359</v>
      </c>
      <c r="F7" s="8" t="s">
        <v>360</v>
      </c>
      <c r="G7" s="8" t="s">
        <v>361</v>
      </c>
      <c r="H7" s="8" t="s">
        <v>362</v>
      </c>
      <c r="I7" s="8" t="s">
        <v>360</v>
      </c>
      <c r="J7" s="8" t="s">
        <v>2</v>
      </c>
      <c r="K7" s="5">
        <v>88.6</v>
      </c>
      <c r="L7" s="8" t="s">
        <v>629</v>
      </c>
    </row>
    <row r="8" spans="1:12" ht="24.75" customHeight="1">
      <c r="A8" s="8">
        <v>7</v>
      </c>
      <c r="B8" s="8" t="s">
        <v>304</v>
      </c>
      <c r="C8" s="8" t="s">
        <v>1</v>
      </c>
      <c r="D8" s="8" t="s">
        <v>363</v>
      </c>
      <c r="E8" s="8" t="s">
        <v>364</v>
      </c>
      <c r="F8" s="8" t="s">
        <v>349</v>
      </c>
      <c r="G8" s="8" t="s">
        <v>365</v>
      </c>
      <c r="H8" s="8" t="s">
        <v>351</v>
      </c>
      <c r="I8" s="8" t="s">
        <v>349</v>
      </c>
      <c r="J8" s="8" t="s">
        <v>2</v>
      </c>
      <c r="K8" s="5">
        <v>82.2</v>
      </c>
      <c r="L8" s="8" t="s">
        <v>629</v>
      </c>
    </row>
    <row r="9" spans="1:12" ht="24.75" customHeight="1">
      <c r="A9" s="8">
        <v>9</v>
      </c>
      <c r="B9" s="8" t="s">
        <v>305</v>
      </c>
      <c r="C9" s="8" t="s">
        <v>3</v>
      </c>
      <c r="D9" s="8" t="s">
        <v>363</v>
      </c>
      <c r="E9" s="8" t="s">
        <v>366</v>
      </c>
      <c r="F9" s="8" t="s">
        <v>360</v>
      </c>
      <c r="G9" s="8" t="s">
        <v>356</v>
      </c>
      <c r="H9" s="8" t="s">
        <v>360</v>
      </c>
      <c r="I9" s="8" t="s">
        <v>360</v>
      </c>
      <c r="J9" s="8" t="s">
        <v>2</v>
      </c>
      <c r="K9" s="5">
        <v>83</v>
      </c>
      <c r="L9" s="8" t="s">
        <v>629</v>
      </c>
    </row>
    <row r="10" spans="1:12" ht="24.75" customHeight="1">
      <c r="A10" s="8">
        <v>10</v>
      </c>
      <c r="B10" s="8" t="s">
        <v>306</v>
      </c>
      <c r="C10" s="8" t="s">
        <v>3</v>
      </c>
      <c r="D10" s="8" t="s">
        <v>363</v>
      </c>
      <c r="E10" s="8" t="s">
        <v>367</v>
      </c>
      <c r="F10" s="8" t="s">
        <v>360</v>
      </c>
      <c r="G10" s="8" t="s">
        <v>356</v>
      </c>
      <c r="H10" s="8" t="s">
        <v>360</v>
      </c>
      <c r="I10" s="8" t="s">
        <v>360</v>
      </c>
      <c r="J10" s="8" t="s">
        <v>2</v>
      </c>
      <c r="K10" s="5">
        <v>84.4</v>
      </c>
      <c r="L10" s="8" t="s">
        <v>629</v>
      </c>
    </row>
    <row r="11" spans="1:12" ht="24.75" customHeight="1">
      <c r="A11" s="8">
        <v>13</v>
      </c>
      <c r="B11" s="8" t="s">
        <v>307</v>
      </c>
      <c r="C11" s="8" t="s">
        <v>1</v>
      </c>
      <c r="D11" s="8" t="s">
        <v>368</v>
      </c>
      <c r="E11" s="8" t="s">
        <v>369</v>
      </c>
      <c r="F11" s="8" t="s">
        <v>353</v>
      </c>
      <c r="G11" s="8" t="s">
        <v>370</v>
      </c>
      <c r="H11" s="8" t="s">
        <v>353</v>
      </c>
      <c r="I11" s="8" t="s">
        <v>353</v>
      </c>
      <c r="J11" s="8" t="s">
        <v>2</v>
      </c>
      <c r="K11" s="5">
        <v>82.8</v>
      </c>
      <c r="L11" s="8" t="s">
        <v>629</v>
      </c>
    </row>
    <row r="12" spans="1:12" ht="24.75" customHeight="1">
      <c r="A12" s="8">
        <v>14</v>
      </c>
      <c r="B12" s="8" t="s">
        <v>308</v>
      </c>
      <c r="C12" s="8" t="s">
        <v>3</v>
      </c>
      <c r="D12" s="8" t="s">
        <v>368</v>
      </c>
      <c r="E12" s="8" t="s">
        <v>371</v>
      </c>
      <c r="F12" s="8" t="s">
        <v>349</v>
      </c>
      <c r="G12" s="8" t="s">
        <v>372</v>
      </c>
      <c r="H12" s="8" t="s">
        <v>351</v>
      </c>
      <c r="I12" s="8" t="s">
        <v>349</v>
      </c>
      <c r="J12" s="8" t="s">
        <v>2</v>
      </c>
      <c r="K12" s="5">
        <v>76.2</v>
      </c>
      <c r="L12" s="8" t="s">
        <v>629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4.125" style="6" customWidth="1"/>
    <col min="2" max="2" width="7.125" style="6" customWidth="1"/>
    <col min="3" max="3" width="5.00390625" style="6" customWidth="1"/>
    <col min="4" max="4" width="9.75390625" style="6" customWidth="1"/>
    <col min="5" max="5" width="25.25390625" style="6" customWidth="1"/>
    <col min="6" max="6" width="8.625" style="6" customWidth="1"/>
    <col min="7" max="7" width="22.875" style="6" customWidth="1"/>
    <col min="8" max="8" width="10.625" style="6" customWidth="1"/>
    <col min="9" max="9" width="12.125" style="6" customWidth="1"/>
    <col min="10" max="16384" width="9.00390625" style="6" customWidth="1"/>
  </cols>
  <sheetData>
    <row r="1" spans="1:10" ht="40.5" customHeight="1">
      <c r="A1" s="39" t="s">
        <v>632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ht="41.25" customHeight="1">
      <c r="A3" s="1" t="s">
        <v>310</v>
      </c>
      <c r="B3" s="1" t="s">
        <v>311</v>
      </c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  <c r="I3" s="1" t="s">
        <v>346</v>
      </c>
      <c r="J3" s="1" t="s">
        <v>633</v>
      </c>
    </row>
    <row r="4" spans="1:10" ht="41.25" customHeight="1">
      <c r="A4" s="1">
        <v>1</v>
      </c>
      <c r="B4" s="1" t="s">
        <v>318</v>
      </c>
      <c r="C4" s="1" t="s">
        <v>319</v>
      </c>
      <c r="D4" s="1">
        <v>2012.07</v>
      </c>
      <c r="E4" s="1" t="s">
        <v>320</v>
      </c>
      <c r="F4" s="1">
        <v>2015.06</v>
      </c>
      <c r="G4" s="1" t="s">
        <v>321</v>
      </c>
      <c r="H4" s="1" t="s">
        <v>322</v>
      </c>
      <c r="I4" s="5">
        <v>83.6</v>
      </c>
      <c r="J4" s="1" t="s">
        <v>634</v>
      </c>
    </row>
    <row r="5" spans="1:10" ht="41.25" customHeight="1">
      <c r="A5" s="1">
        <v>2</v>
      </c>
      <c r="B5" s="1" t="s">
        <v>323</v>
      </c>
      <c r="C5" s="1" t="s">
        <v>319</v>
      </c>
      <c r="D5" s="1">
        <v>2011.06</v>
      </c>
      <c r="E5" s="1" t="s">
        <v>324</v>
      </c>
      <c r="F5" s="1">
        <v>2014.06</v>
      </c>
      <c r="G5" s="1" t="s">
        <v>325</v>
      </c>
      <c r="H5" s="1" t="s">
        <v>326</v>
      </c>
      <c r="I5" s="5">
        <v>82.6</v>
      </c>
      <c r="J5" s="1" t="s">
        <v>634</v>
      </c>
    </row>
    <row r="6" spans="1:10" ht="41.25" customHeight="1">
      <c r="A6" s="1">
        <v>3</v>
      </c>
      <c r="B6" s="1" t="s">
        <v>327</v>
      </c>
      <c r="C6" s="1" t="s">
        <v>319</v>
      </c>
      <c r="D6" s="1">
        <v>2011.07</v>
      </c>
      <c r="E6" s="1" t="s">
        <v>328</v>
      </c>
      <c r="F6" s="1">
        <v>2014.06</v>
      </c>
      <c r="G6" s="1" t="s">
        <v>329</v>
      </c>
      <c r="H6" s="1" t="s">
        <v>326</v>
      </c>
      <c r="I6" s="5">
        <v>87.4</v>
      </c>
      <c r="J6" s="1" t="s">
        <v>634</v>
      </c>
    </row>
    <row r="7" spans="1:10" ht="41.25" customHeight="1">
      <c r="A7" s="1">
        <v>4</v>
      </c>
      <c r="B7" s="1" t="s">
        <v>330</v>
      </c>
      <c r="C7" s="1" t="s">
        <v>319</v>
      </c>
      <c r="D7" s="1">
        <v>2012.07</v>
      </c>
      <c r="E7" s="1" t="s">
        <v>331</v>
      </c>
      <c r="F7" s="1">
        <v>2015.06</v>
      </c>
      <c r="G7" s="1" t="s">
        <v>332</v>
      </c>
      <c r="H7" s="1" t="s">
        <v>333</v>
      </c>
      <c r="I7" s="5">
        <v>82.8</v>
      </c>
      <c r="J7" s="1" t="s">
        <v>634</v>
      </c>
    </row>
    <row r="8" spans="1:10" ht="41.25" customHeight="1">
      <c r="A8" s="1">
        <v>5</v>
      </c>
      <c r="B8" s="1" t="s">
        <v>334</v>
      </c>
      <c r="C8" s="1" t="s">
        <v>335</v>
      </c>
      <c r="D8" s="1">
        <v>2012.07</v>
      </c>
      <c r="E8" s="1" t="s">
        <v>336</v>
      </c>
      <c r="F8" s="1">
        <v>2015.06</v>
      </c>
      <c r="G8" s="1" t="s">
        <v>337</v>
      </c>
      <c r="H8" s="1" t="s">
        <v>333</v>
      </c>
      <c r="I8" s="5">
        <v>79</v>
      </c>
      <c r="J8" s="1" t="s">
        <v>634</v>
      </c>
    </row>
    <row r="9" spans="1:10" ht="41.25" customHeight="1">
      <c r="A9" s="1">
        <v>6</v>
      </c>
      <c r="B9" s="1" t="s">
        <v>338</v>
      </c>
      <c r="C9" s="1" t="s">
        <v>335</v>
      </c>
      <c r="D9" s="1">
        <v>2012.07</v>
      </c>
      <c r="E9" s="1" t="s">
        <v>339</v>
      </c>
      <c r="F9" s="1">
        <v>2014.12</v>
      </c>
      <c r="G9" s="1" t="s">
        <v>340</v>
      </c>
      <c r="H9" s="1" t="s">
        <v>333</v>
      </c>
      <c r="I9" s="5">
        <v>87</v>
      </c>
      <c r="J9" s="1" t="s">
        <v>634</v>
      </c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</sheetData>
  <sheetProtection/>
  <mergeCells count="1">
    <mergeCell ref="A1:J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6">
      <selection activeCell="E41" sqref="E41"/>
    </sheetView>
  </sheetViews>
  <sheetFormatPr defaultColWidth="9.00390625" defaultRowHeight="14.25"/>
  <cols>
    <col min="1" max="1" width="9.75390625" style="6" customWidth="1"/>
    <col min="2" max="2" width="5.50390625" style="6" customWidth="1"/>
    <col min="3" max="3" width="5.75390625" style="6" customWidth="1"/>
    <col min="4" max="4" width="7.375" style="6" customWidth="1"/>
    <col min="5" max="5" width="6.50390625" style="6" customWidth="1"/>
    <col min="6" max="6" width="7.50390625" style="6" customWidth="1"/>
    <col min="7" max="7" width="8.375" style="6" customWidth="1"/>
    <col min="8" max="8" width="7.50390625" style="6" customWidth="1"/>
    <col min="9" max="9" width="8.50390625" style="6" customWidth="1"/>
    <col min="10" max="10" width="9.875" style="6" customWidth="1"/>
    <col min="11" max="16384" width="9.00390625" style="6" customWidth="1"/>
  </cols>
  <sheetData>
    <row r="1" spans="1:10" ht="30" customHeight="1">
      <c r="A1" s="39" t="s">
        <v>635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ht="27.75" customHeight="1">
      <c r="A3" s="24" t="s">
        <v>375</v>
      </c>
      <c r="B3" s="24" t="s">
        <v>7</v>
      </c>
      <c r="C3" s="24" t="s">
        <v>581</v>
      </c>
      <c r="D3" s="24" t="s">
        <v>582</v>
      </c>
      <c r="E3" s="24" t="s">
        <v>583</v>
      </c>
      <c r="F3" s="24" t="s">
        <v>623</v>
      </c>
      <c r="G3" s="24" t="s">
        <v>624</v>
      </c>
      <c r="H3" s="24" t="s">
        <v>625</v>
      </c>
      <c r="I3" s="25" t="s">
        <v>626</v>
      </c>
      <c r="J3" s="24" t="s">
        <v>631</v>
      </c>
    </row>
    <row r="4" spans="1:10" ht="16.5" customHeight="1">
      <c r="A4" s="28" t="s">
        <v>587</v>
      </c>
      <c r="B4" s="28" t="s">
        <v>8</v>
      </c>
      <c r="C4" s="28" t="s">
        <v>585</v>
      </c>
      <c r="D4" s="28">
        <v>2010</v>
      </c>
      <c r="E4" s="28" t="s">
        <v>586</v>
      </c>
      <c r="F4" s="28">
        <v>52</v>
      </c>
      <c r="G4" s="28">
        <v>15</v>
      </c>
      <c r="H4" s="28">
        <f>F4+G4</f>
        <v>67</v>
      </c>
      <c r="I4" s="26">
        <v>1</v>
      </c>
      <c r="J4" s="26" t="s">
        <v>629</v>
      </c>
    </row>
    <row r="5" spans="1:10" ht="16.5" customHeight="1">
      <c r="A5" s="28" t="s">
        <v>591</v>
      </c>
      <c r="B5" s="28" t="s">
        <v>8</v>
      </c>
      <c r="C5" s="28" t="s">
        <v>585</v>
      </c>
      <c r="D5" s="28">
        <v>2010</v>
      </c>
      <c r="E5" s="28" t="s">
        <v>586</v>
      </c>
      <c r="F5" s="28">
        <v>51</v>
      </c>
      <c r="G5" s="28">
        <v>15</v>
      </c>
      <c r="H5" s="28">
        <f aca="true" t="shared" si="0" ref="H5:H34">F5+G5</f>
        <v>66</v>
      </c>
      <c r="I5" s="26">
        <v>2</v>
      </c>
      <c r="J5" s="26" t="s">
        <v>629</v>
      </c>
    </row>
    <row r="6" spans="1:10" ht="16.5" customHeight="1">
      <c r="A6" s="28" t="s">
        <v>590</v>
      </c>
      <c r="B6" s="28" t="s">
        <v>9</v>
      </c>
      <c r="C6" s="28" t="s">
        <v>585</v>
      </c>
      <c r="D6" s="28">
        <v>2010</v>
      </c>
      <c r="E6" s="28" t="s">
        <v>586</v>
      </c>
      <c r="F6" s="28">
        <v>57</v>
      </c>
      <c r="G6" s="28">
        <v>7</v>
      </c>
      <c r="H6" s="28">
        <f t="shared" si="0"/>
        <v>64</v>
      </c>
      <c r="I6" s="26">
        <v>3</v>
      </c>
      <c r="J6" s="26" t="s">
        <v>629</v>
      </c>
    </row>
    <row r="7" spans="1:10" ht="16.5" customHeight="1">
      <c r="A7" s="28" t="s">
        <v>592</v>
      </c>
      <c r="B7" s="28" t="s">
        <v>8</v>
      </c>
      <c r="C7" s="28" t="s">
        <v>585</v>
      </c>
      <c r="D7" s="28">
        <v>2010</v>
      </c>
      <c r="E7" s="28" t="s">
        <v>586</v>
      </c>
      <c r="F7" s="28">
        <v>51</v>
      </c>
      <c r="G7" s="28">
        <v>13</v>
      </c>
      <c r="H7" s="28">
        <f t="shared" si="0"/>
        <v>64</v>
      </c>
      <c r="I7" s="26">
        <v>4</v>
      </c>
      <c r="J7" s="26" t="s">
        <v>629</v>
      </c>
    </row>
    <row r="8" spans="1:10" ht="16.5" customHeight="1">
      <c r="A8" s="28" t="s">
        <v>588</v>
      </c>
      <c r="B8" s="28" t="s">
        <v>9</v>
      </c>
      <c r="C8" s="28" t="s">
        <v>585</v>
      </c>
      <c r="D8" s="28">
        <v>2010</v>
      </c>
      <c r="E8" s="28" t="s">
        <v>586</v>
      </c>
      <c r="F8" s="28">
        <v>47</v>
      </c>
      <c r="G8" s="28">
        <v>16</v>
      </c>
      <c r="H8" s="28">
        <f t="shared" si="0"/>
        <v>63</v>
      </c>
      <c r="I8" s="26">
        <v>5</v>
      </c>
      <c r="J8" s="26" t="s">
        <v>629</v>
      </c>
    </row>
    <row r="9" spans="1:10" ht="16.5" customHeight="1">
      <c r="A9" s="28" t="s">
        <v>584</v>
      </c>
      <c r="B9" s="28" t="s">
        <v>9</v>
      </c>
      <c r="C9" s="28" t="s">
        <v>585</v>
      </c>
      <c r="D9" s="28">
        <v>2010</v>
      </c>
      <c r="E9" s="28" t="s">
        <v>586</v>
      </c>
      <c r="F9" s="28">
        <v>51</v>
      </c>
      <c r="G9" s="28">
        <v>11</v>
      </c>
      <c r="H9" s="28">
        <f t="shared" si="0"/>
        <v>62</v>
      </c>
      <c r="I9" s="26">
        <v>6</v>
      </c>
      <c r="J9" s="26" t="s">
        <v>629</v>
      </c>
    </row>
    <row r="10" spans="1:10" ht="16.5" customHeight="1">
      <c r="A10" s="28" t="s">
        <v>595</v>
      </c>
      <c r="B10" s="28" t="s">
        <v>9</v>
      </c>
      <c r="C10" s="28" t="s">
        <v>585</v>
      </c>
      <c r="D10" s="28">
        <v>2010</v>
      </c>
      <c r="E10" s="28" t="s">
        <v>596</v>
      </c>
      <c r="F10" s="28">
        <v>47</v>
      </c>
      <c r="G10" s="28">
        <v>11</v>
      </c>
      <c r="H10" s="28">
        <f t="shared" si="0"/>
        <v>58</v>
      </c>
      <c r="I10" s="26">
        <v>7</v>
      </c>
      <c r="J10" s="26" t="s">
        <v>629</v>
      </c>
    </row>
    <row r="11" spans="1:10" ht="16.5" customHeight="1">
      <c r="A11" s="28" t="s">
        <v>593</v>
      </c>
      <c r="B11" s="28" t="s">
        <v>8</v>
      </c>
      <c r="C11" s="28" t="s">
        <v>585</v>
      </c>
      <c r="D11" s="28">
        <v>2010</v>
      </c>
      <c r="E11" s="28" t="s">
        <v>586</v>
      </c>
      <c r="F11" s="28">
        <v>42</v>
      </c>
      <c r="G11" s="28">
        <v>15</v>
      </c>
      <c r="H11" s="28">
        <f t="shared" si="0"/>
        <v>57</v>
      </c>
      <c r="I11" s="26">
        <v>8</v>
      </c>
      <c r="J11" s="26" t="s">
        <v>629</v>
      </c>
    </row>
    <row r="12" spans="1:10" ht="16.5" customHeight="1">
      <c r="A12" s="28" t="s">
        <v>589</v>
      </c>
      <c r="B12" s="28" t="s">
        <v>8</v>
      </c>
      <c r="C12" s="28" t="s">
        <v>585</v>
      </c>
      <c r="D12" s="28">
        <v>2010</v>
      </c>
      <c r="E12" s="28" t="s">
        <v>586</v>
      </c>
      <c r="F12" s="28">
        <v>49</v>
      </c>
      <c r="G12" s="28">
        <v>14</v>
      </c>
      <c r="H12" s="28">
        <f t="shared" si="0"/>
        <v>63</v>
      </c>
      <c r="I12" s="26">
        <v>9</v>
      </c>
      <c r="J12" s="26" t="s">
        <v>629</v>
      </c>
    </row>
    <row r="13" spans="1:10" ht="16.5" customHeight="1">
      <c r="A13" s="28" t="s">
        <v>597</v>
      </c>
      <c r="B13" s="28" t="s">
        <v>9</v>
      </c>
      <c r="C13" s="28" t="s">
        <v>585</v>
      </c>
      <c r="D13" s="28">
        <v>2010</v>
      </c>
      <c r="E13" s="28" t="s">
        <v>596</v>
      </c>
      <c r="F13" s="28">
        <v>47</v>
      </c>
      <c r="G13" s="28">
        <v>7</v>
      </c>
      <c r="H13" s="28">
        <f t="shared" si="0"/>
        <v>54</v>
      </c>
      <c r="I13" s="26">
        <v>10</v>
      </c>
      <c r="J13" s="26" t="s">
        <v>629</v>
      </c>
    </row>
    <row r="14" spans="1:10" ht="16.5" customHeight="1">
      <c r="A14" s="28" t="s">
        <v>594</v>
      </c>
      <c r="B14" s="28" t="s">
        <v>9</v>
      </c>
      <c r="C14" s="28" t="s">
        <v>585</v>
      </c>
      <c r="D14" s="28">
        <v>2010</v>
      </c>
      <c r="E14" s="28" t="s">
        <v>586</v>
      </c>
      <c r="F14" s="28">
        <v>41</v>
      </c>
      <c r="G14" s="28">
        <v>8</v>
      </c>
      <c r="H14" s="28">
        <f t="shared" si="0"/>
        <v>49</v>
      </c>
      <c r="I14" s="26">
        <v>11</v>
      </c>
      <c r="J14" s="26" t="s">
        <v>629</v>
      </c>
    </row>
    <row r="15" spans="1:10" ht="16.5" customHeight="1">
      <c r="A15" s="28" t="s">
        <v>598</v>
      </c>
      <c r="B15" s="28" t="s">
        <v>9</v>
      </c>
      <c r="C15" s="28" t="s">
        <v>585</v>
      </c>
      <c r="D15" s="28">
        <v>2010</v>
      </c>
      <c r="E15" s="28" t="s">
        <v>596</v>
      </c>
      <c r="F15" s="28">
        <v>39</v>
      </c>
      <c r="G15" s="28">
        <v>8</v>
      </c>
      <c r="H15" s="28">
        <f t="shared" si="0"/>
        <v>47</v>
      </c>
      <c r="I15" s="26">
        <v>12</v>
      </c>
      <c r="J15" s="26" t="s">
        <v>629</v>
      </c>
    </row>
    <row r="16" spans="1:10" s="30" customFormat="1" ht="16.5" customHeight="1">
      <c r="A16" s="29" t="s">
        <v>603</v>
      </c>
      <c r="B16" s="29" t="s">
        <v>8</v>
      </c>
      <c r="C16" s="29" t="s">
        <v>600</v>
      </c>
      <c r="D16" s="29">
        <v>2010</v>
      </c>
      <c r="E16" s="29" t="s">
        <v>601</v>
      </c>
      <c r="F16" s="29">
        <v>66</v>
      </c>
      <c r="G16" s="29">
        <v>13</v>
      </c>
      <c r="H16" s="28">
        <f t="shared" si="0"/>
        <v>79</v>
      </c>
      <c r="I16" s="27">
        <v>1</v>
      </c>
      <c r="J16" s="26" t="s">
        <v>629</v>
      </c>
    </row>
    <row r="17" spans="1:10" s="32" customFormat="1" ht="16.5" customHeight="1">
      <c r="A17" s="31" t="s">
        <v>608</v>
      </c>
      <c r="B17" s="31" t="s">
        <v>8</v>
      </c>
      <c r="C17" s="31" t="s">
        <v>600</v>
      </c>
      <c r="D17" s="31">
        <v>2010</v>
      </c>
      <c r="E17" s="31" t="s">
        <v>606</v>
      </c>
      <c r="F17" s="31">
        <v>66</v>
      </c>
      <c r="G17" s="31">
        <v>13</v>
      </c>
      <c r="H17" s="28">
        <f t="shared" si="0"/>
        <v>79</v>
      </c>
      <c r="I17" s="4">
        <v>2</v>
      </c>
      <c r="J17" s="26" t="s">
        <v>629</v>
      </c>
    </row>
    <row r="18" spans="1:13" ht="16.5" customHeight="1">
      <c r="A18" s="28" t="s">
        <v>612</v>
      </c>
      <c r="B18" s="28" t="s">
        <v>8</v>
      </c>
      <c r="C18" s="28" t="s">
        <v>600</v>
      </c>
      <c r="D18" s="28">
        <v>2010</v>
      </c>
      <c r="E18" s="28" t="s">
        <v>606</v>
      </c>
      <c r="F18" s="28">
        <v>62</v>
      </c>
      <c r="G18" s="28">
        <v>16</v>
      </c>
      <c r="H18" s="28">
        <f t="shared" si="0"/>
        <v>78</v>
      </c>
      <c r="I18" s="27">
        <v>3</v>
      </c>
      <c r="J18" s="26" t="s">
        <v>629</v>
      </c>
      <c r="K18" s="32"/>
      <c r="L18" s="32"/>
      <c r="M18" s="32"/>
    </row>
    <row r="19" spans="1:10" s="32" customFormat="1" ht="16.5" customHeight="1">
      <c r="A19" s="31" t="s">
        <v>607</v>
      </c>
      <c r="B19" s="31" t="s">
        <v>8</v>
      </c>
      <c r="C19" s="31" t="s">
        <v>600</v>
      </c>
      <c r="D19" s="31">
        <v>2010</v>
      </c>
      <c r="E19" s="31" t="s">
        <v>606</v>
      </c>
      <c r="F19" s="31">
        <v>64</v>
      </c>
      <c r="G19" s="31">
        <v>13</v>
      </c>
      <c r="H19" s="28">
        <f t="shared" si="0"/>
        <v>77</v>
      </c>
      <c r="I19" s="4">
        <v>4</v>
      </c>
      <c r="J19" s="26" t="s">
        <v>629</v>
      </c>
    </row>
    <row r="20" spans="1:10" ht="16.5" customHeight="1">
      <c r="A20" s="28" t="s">
        <v>605</v>
      </c>
      <c r="B20" s="28" t="s">
        <v>8</v>
      </c>
      <c r="C20" s="28" t="s">
        <v>600</v>
      </c>
      <c r="D20" s="28">
        <v>2010</v>
      </c>
      <c r="E20" s="28" t="s">
        <v>606</v>
      </c>
      <c r="F20" s="28">
        <v>58</v>
      </c>
      <c r="G20" s="28">
        <v>16</v>
      </c>
      <c r="H20" s="28">
        <f t="shared" si="0"/>
        <v>74</v>
      </c>
      <c r="I20" s="27">
        <v>5</v>
      </c>
      <c r="J20" s="26" t="s">
        <v>629</v>
      </c>
    </row>
    <row r="21" spans="1:10" ht="16.5" customHeight="1">
      <c r="A21" s="28" t="s">
        <v>604</v>
      </c>
      <c r="B21" s="28" t="s">
        <v>8</v>
      </c>
      <c r="C21" s="28" t="s">
        <v>600</v>
      </c>
      <c r="D21" s="28">
        <v>2010</v>
      </c>
      <c r="E21" s="28" t="s">
        <v>601</v>
      </c>
      <c r="F21" s="28">
        <v>60</v>
      </c>
      <c r="G21" s="28">
        <v>12</v>
      </c>
      <c r="H21" s="28">
        <f t="shared" si="0"/>
        <v>72</v>
      </c>
      <c r="I21" s="27">
        <v>7</v>
      </c>
      <c r="J21" s="26" t="s">
        <v>629</v>
      </c>
    </row>
    <row r="22" spans="1:10" s="32" customFormat="1" ht="16.5" customHeight="1">
      <c r="A22" s="31" t="s">
        <v>609</v>
      </c>
      <c r="B22" s="31" t="s">
        <v>8</v>
      </c>
      <c r="C22" s="31" t="s">
        <v>600</v>
      </c>
      <c r="D22" s="31">
        <v>2010</v>
      </c>
      <c r="E22" s="31" t="s">
        <v>606</v>
      </c>
      <c r="F22" s="31">
        <v>58</v>
      </c>
      <c r="G22" s="31">
        <v>14</v>
      </c>
      <c r="H22" s="28">
        <f t="shared" si="0"/>
        <v>72</v>
      </c>
      <c r="I22" s="4">
        <v>8</v>
      </c>
      <c r="J22" s="26" t="s">
        <v>629</v>
      </c>
    </row>
    <row r="23" spans="1:10" s="32" customFormat="1" ht="16.5" customHeight="1">
      <c r="A23" s="31" t="s">
        <v>610</v>
      </c>
      <c r="B23" s="31" t="s">
        <v>8</v>
      </c>
      <c r="C23" s="31" t="s">
        <v>600</v>
      </c>
      <c r="D23" s="31">
        <v>2010</v>
      </c>
      <c r="E23" s="31" t="s">
        <v>606</v>
      </c>
      <c r="F23" s="31">
        <v>56</v>
      </c>
      <c r="G23" s="31">
        <v>16</v>
      </c>
      <c r="H23" s="28">
        <f t="shared" si="0"/>
        <v>72</v>
      </c>
      <c r="I23" s="27">
        <v>9</v>
      </c>
      <c r="J23" s="26" t="s">
        <v>629</v>
      </c>
    </row>
    <row r="24" spans="1:10" ht="16.5" customHeight="1">
      <c r="A24" s="28" t="s">
        <v>602</v>
      </c>
      <c r="B24" s="28" t="s">
        <v>8</v>
      </c>
      <c r="C24" s="28" t="s">
        <v>600</v>
      </c>
      <c r="D24" s="28">
        <v>2010</v>
      </c>
      <c r="E24" s="28" t="s">
        <v>601</v>
      </c>
      <c r="F24" s="28">
        <v>59</v>
      </c>
      <c r="G24" s="28">
        <v>11</v>
      </c>
      <c r="H24" s="28">
        <f t="shared" si="0"/>
        <v>70</v>
      </c>
      <c r="I24" s="4">
        <v>10</v>
      </c>
      <c r="J24" s="26" t="s">
        <v>629</v>
      </c>
    </row>
    <row r="25" spans="1:10" s="32" customFormat="1" ht="16.5" customHeight="1">
      <c r="A25" s="31" t="s">
        <v>611</v>
      </c>
      <c r="B25" s="31" t="s">
        <v>8</v>
      </c>
      <c r="C25" s="31" t="s">
        <v>600</v>
      </c>
      <c r="D25" s="31">
        <v>2010</v>
      </c>
      <c r="E25" s="31" t="s">
        <v>606</v>
      </c>
      <c r="F25" s="31">
        <v>55</v>
      </c>
      <c r="G25" s="31">
        <v>11</v>
      </c>
      <c r="H25" s="28">
        <f t="shared" si="0"/>
        <v>66</v>
      </c>
      <c r="I25" s="27">
        <v>11</v>
      </c>
      <c r="J25" s="26" t="s">
        <v>629</v>
      </c>
    </row>
    <row r="26" spans="1:10" ht="16.5" customHeight="1">
      <c r="A26" s="28" t="s">
        <v>599</v>
      </c>
      <c r="B26" s="28" t="s">
        <v>9</v>
      </c>
      <c r="C26" s="28" t="s">
        <v>600</v>
      </c>
      <c r="D26" s="28">
        <v>2010</v>
      </c>
      <c r="E26" s="28" t="s">
        <v>601</v>
      </c>
      <c r="F26" s="28">
        <v>55</v>
      </c>
      <c r="G26" s="28">
        <v>10</v>
      </c>
      <c r="H26" s="28">
        <f t="shared" si="0"/>
        <v>65</v>
      </c>
      <c r="I26" s="4">
        <v>12</v>
      </c>
      <c r="J26" s="26" t="s">
        <v>629</v>
      </c>
    </row>
    <row r="27" spans="1:13" ht="16.5" customHeight="1">
      <c r="A27" s="28" t="s">
        <v>617</v>
      </c>
      <c r="B27" s="28" t="s">
        <v>8</v>
      </c>
      <c r="C27" s="28" t="s">
        <v>614</v>
      </c>
      <c r="D27" s="28">
        <v>2010</v>
      </c>
      <c r="E27" s="28" t="s">
        <v>615</v>
      </c>
      <c r="F27" s="28">
        <v>75</v>
      </c>
      <c r="G27" s="28">
        <v>15</v>
      </c>
      <c r="H27" s="28">
        <f t="shared" si="0"/>
        <v>90</v>
      </c>
      <c r="I27" s="26">
        <v>1</v>
      </c>
      <c r="J27" s="26" t="s">
        <v>629</v>
      </c>
      <c r="K27" s="32"/>
      <c r="L27" s="32"/>
      <c r="M27" s="32"/>
    </row>
    <row r="28" spans="1:13" ht="16.5" customHeight="1">
      <c r="A28" s="28" t="s">
        <v>616</v>
      </c>
      <c r="B28" s="28" t="s">
        <v>8</v>
      </c>
      <c r="C28" s="28" t="s">
        <v>614</v>
      </c>
      <c r="D28" s="28">
        <v>2010</v>
      </c>
      <c r="E28" s="28" t="s">
        <v>615</v>
      </c>
      <c r="F28" s="28">
        <v>71</v>
      </c>
      <c r="G28" s="28">
        <v>15</v>
      </c>
      <c r="H28" s="28">
        <f t="shared" si="0"/>
        <v>86</v>
      </c>
      <c r="I28" s="26">
        <v>2</v>
      </c>
      <c r="J28" s="26" t="s">
        <v>629</v>
      </c>
      <c r="K28" s="32"/>
      <c r="L28" s="32"/>
      <c r="M28" s="32"/>
    </row>
    <row r="29" spans="1:13" ht="16.5" customHeight="1">
      <c r="A29" s="28" t="s">
        <v>618</v>
      </c>
      <c r="B29" s="28" t="s">
        <v>8</v>
      </c>
      <c r="C29" s="28" t="s">
        <v>614</v>
      </c>
      <c r="D29" s="28">
        <v>2010</v>
      </c>
      <c r="E29" s="28" t="s">
        <v>615</v>
      </c>
      <c r="F29" s="28">
        <v>71</v>
      </c>
      <c r="G29" s="28">
        <v>15</v>
      </c>
      <c r="H29" s="28">
        <f t="shared" si="0"/>
        <v>86</v>
      </c>
      <c r="I29" s="26">
        <v>3</v>
      </c>
      <c r="J29" s="26" t="s">
        <v>629</v>
      </c>
      <c r="K29" s="32"/>
      <c r="L29" s="32"/>
      <c r="M29" s="32"/>
    </row>
    <row r="30" spans="1:13" ht="16.5" customHeight="1">
      <c r="A30" s="28" t="s">
        <v>621</v>
      </c>
      <c r="B30" s="28" t="s">
        <v>8</v>
      </c>
      <c r="C30" s="28" t="s">
        <v>614</v>
      </c>
      <c r="D30" s="28">
        <v>2010</v>
      </c>
      <c r="E30" s="28" t="s">
        <v>615</v>
      </c>
      <c r="F30" s="28">
        <v>73</v>
      </c>
      <c r="G30" s="28">
        <v>13</v>
      </c>
      <c r="H30" s="28">
        <f t="shared" si="0"/>
        <v>86</v>
      </c>
      <c r="I30" s="26">
        <v>4</v>
      </c>
      <c r="J30" s="26" t="s">
        <v>629</v>
      </c>
      <c r="K30" s="32"/>
      <c r="L30" s="32"/>
      <c r="M30" s="32"/>
    </row>
    <row r="31" spans="1:13" ht="16.5" customHeight="1">
      <c r="A31" s="28" t="s">
        <v>620</v>
      </c>
      <c r="B31" s="28" t="s">
        <v>8</v>
      </c>
      <c r="C31" s="28" t="s">
        <v>614</v>
      </c>
      <c r="D31" s="28">
        <v>2010</v>
      </c>
      <c r="E31" s="28" t="s">
        <v>615</v>
      </c>
      <c r="F31" s="28">
        <v>73</v>
      </c>
      <c r="G31" s="28">
        <v>12</v>
      </c>
      <c r="H31" s="28">
        <f t="shared" si="0"/>
        <v>85</v>
      </c>
      <c r="I31" s="26">
        <v>5</v>
      </c>
      <c r="J31" s="26" t="s">
        <v>629</v>
      </c>
      <c r="K31" s="32"/>
      <c r="L31" s="32"/>
      <c r="M31" s="32"/>
    </row>
    <row r="32" spans="1:13" ht="16.5" customHeight="1">
      <c r="A32" s="28" t="s">
        <v>613</v>
      </c>
      <c r="B32" s="28" t="s">
        <v>8</v>
      </c>
      <c r="C32" s="28" t="s">
        <v>614</v>
      </c>
      <c r="D32" s="28">
        <v>2010</v>
      </c>
      <c r="E32" s="28" t="s">
        <v>615</v>
      </c>
      <c r="F32" s="28">
        <v>73</v>
      </c>
      <c r="G32" s="28">
        <v>11</v>
      </c>
      <c r="H32" s="28">
        <f t="shared" si="0"/>
        <v>84</v>
      </c>
      <c r="I32" s="26">
        <v>6</v>
      </c>
      <c r="J32" s="26" t="s">
        <v>629</v>
      </c>
      <c r="K32" s="32"/>
      <c r="L32" s="32"/>
      <c r="M32" s="32"/>
    </row>
    <row r="33" spans="1:13" ht="16.5" customHeight="1">
      <c r="A33" s="28" t="s">
        <v>619</v>
      </c>
      <c r="B33" s="28" t="s">
        <v>8</v>
      </c>
      <c r="C33" s="28" t="s">
        <v>614</v>
      </c>
      <c r="D33" s="28">
        <v>2010</v>
      </c>
      <c r="E33" s="28" t="s">
        <v>615</v>
      </c>
      <c r="F33" s="28">
        <v>69</v>
      </c>
      <c r="G33" s="28">
        <v>14</v>
      </c>
      <c r="H33" s="28">
        <f t="shared" si="0"/>
        <v>83</v>
      </c>
      <c r="I33" s="26">
        <v>7</v>
      </c>
      <c r="J33" s="26" t="s">
        <v>629</v>
      </c>
      <c r="K33" s="32"/>
      <c r="L33" s="32"/>
      <c r="M33" s="32"/>
    </row>
    <row r="34" spans="1:13" ht="16.5" customHeight="1">
      <c r="A34" s="28" t="s">
        <v>622</v>
      </c>
      <c r="B34" s="28" t="s">
        <v>8</v>
      </c>
      <c r="C34" s="28" t="s">
        <v>614</v>
      </c>
      <c r="D34" s="28">
        <v>2010</v>
      </c>
      <c r="E34" s="28" t="s">
        <v>615</v>
      </c>
      <c r="F34" s="28">
        <v>69</v>
      </c>
      <c r="G34" s="28">
        <v>12</v>
      </c>
      <c r="H34" s="28">
        <f t="shared" si="0"/>
        <v>81</v>
      </c>
      <c r="I34" s="26">
        <v>8</v>
      </c>
      <c r="J34" s="26" t="s">
        <v>629</v>
      </c>
      <c r="K34" s="32"/>
      <c r="L34" s="32"/>
      <c r="M34" s="32"/>
    </row>
    <row r="35" ht="14.25">
      <c r="A35" s="33"/>
    </row>
    <row r="36" ht="14.25">
      <c r="A36" s="33"/>
    </row>
    <row r="37" ht="14.25">
      <c r="A37" s="33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31">
      <selection activeCell="L44" sqref="L44"/>
    </sheetView>
  </sheetViews>
  <sheetFormatPr defaultColWidth="9.00390625" defaultRowHeight="26.25" customHeight="1"/>
  <cols>
    <col min="1" max="1" width="6.75390625" style="14" customWidth="1"/>
    <col min="2" max="2" width="6.25390625" style="14" customWidth="1"/>
    <col min="3" max="3" width="8.00390625" style="20" customWidth="1"/>
    <col min="4" max="4" width="15.00390625" style="20" customWidth="1"/>
    <col min="5" max="6" width="9.00390625" style="21" customWidth="1"/>
    <col min="7" max="8" width="7.375" style="22" customWidth="1"/>
    <col min="9" max="9" width="7.75390625" style="22" customWidth="1"/>
    <col min="10" max="10" width="7.125" style="22" customWidth="1"/>
    <col min="11" max="11" width="6.625" style="22" customWidth="1"/>
    <col min="12" max="12" width="7.25390625" style="22" customWidth="1"/>
    <col min="13" max="13" width="9.00390625" style="14" customWidth="1"/>
    <col min="14" max="14" width="5.625" style="23" customWidth="1"/>
    <col min="15" max="15" width="10.00390625" style="14" customWidth="1"/>
    <col min="16" max="16384" width="9.00390625" style="14" customWidth="1"/>
  </cols>
  <sheetData>
    <row r="1" spans="1:15" ht="26.25" customHeight="1">
      <c r="A1" s="43" t="s">
        <v>636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6.25" customHeight="1">
      <c r="A2" s="40" t="s">
        <v>460</v>
      </c>
      <c r="B2" s="40" t="s">
        <v>461</v>
      </c>
      <c r="C2" s="40" t="s">
        <v>375</v>
      </c>
      <c r="D2" s="40" t="s">
        <v>374</v>
      </c>
      <c r="E2" s="40" t="s">
        <v>462</v>
      </c>
      <c r="F2" s="40"/>
      <c r="G2" s="40" t="s">
        <v>463</v>
      </c>
      <c r="H2" s="40"/>
      <c r="I2" s="40"/>
      <c r="J2" s="40" t="s">
        <v>464</v>
      </c>
      <c r="K2" s="40"/>
      <c r="L2" s="40"/>
      <c r="M2" s="40" t="s">
        <v>465</v>
      </c>
      <c r="N2" s="41" t="s">
        <v>466</v>
      </c>
      <c r="O2" s="40" t="s">
        <v>631</v>
      </c>
    </row>
    <row r="3" spans="1:15" ht="26.25" customHeight="1">
      <c r="A3" s="40"/>
      <c r="B3" s="40"/>
      <c r="C3" s="40"/>
      <c r="D3" s="40"/>
      <c r="E3" s="15" t="s">
        <v>467</v>
      </c>
      <c r="F3" s="15" t="s">
        <v>468</v>
      </c>
      <c r="G3" s="15" t="s">
        <v>469</v>
      </c>
      <c r="H3" s="15" t="s">
        <v>470</v>
      </c>
      <c r="I3" s="15" t="s">
        <v>468</v>
      </c>
      <c r="J3" s="15" t="s">
        <v>471</v>
      </c>
      <c r="K3" s="15" t="s">
        <v>472</v>
      </c>
      <c r="L3" s="15" t="s">
        <v>473</v>
      </c>
      <c r="M3" s="40"/>
      <c r="N3" s="41"/>
      <c r="O3" s="40"/>
    </row>
    <row r="4" spans="1:15" s="19" customFormat="1" ht="26.25" customHeight="1">
      <c r="A4" s="16" t="s">
        <v>474</v>
      </c>
      <c r="B4" s="16" t="s">
        <v>475</v>
      </c>
      <c r="C4" s="16" t="s">
        <v>476</v>
      </c>
      <c r="D4" s="16" t="s">
        <v>477</v>
      </c>
      <c r="E4" s="17">
        <v>56.5</v>
      </c>
      <c r="F4" s="17">
        <f aca="true" t="shared" si="0" ref="F4:F38">E4*0.4</f>
        <v>22.6</v>
      </c>
      <c r="G4" s="17">
        <v>91.67</v>
      </c>
      <c r="H4" s="17">
        <f>G4*0.9959</f>
        <v>91.29415300000001</v>
      </c>
      <c r="I4" s="17">
        <f aca="true" t="shared" si="1" ref="I4:I38">H4*0.3</f>
        <v>27.3882459</v>
      </c>
      <c r="J4" s="17">
        <v>8.87</v>
      </c>
      <c r="K4" s="17">
        <v>9.13</v>
      </c>
      <c r="L4" s="17">
        <v>8.9</v>
      </c>
      <c r="M4" s="17">
        <f aca="true" t="shared" si="2" ref="M4:M38">F4+I4+J4+K4+L4</f>
        <v>76.8882459</v>
      </c>
      <c r="N4" s="18">
        <v>1</v>
      </c>
      <c r="O4" s="16" t="s">
        <v>637</v>
      </c>
    </row>
    <row r="5" spans="1:15" s="19" customFormat="1" ht="26.25" customHeight="1">
      <c r="A5" s="16" t="s">
        <v>478</v>
      </c>
      <c r="B5" s="16" t="s">
        <v>479</v>
      </c>
      <c r="C5" s="16" t="s">
        <v>480</v>
      </c>
      <c r="D5" s="16" t="s">
        <v>477</v>
      </c>
      <c r="E5" s="17">
        <v>57.5</v>
      </c>
      <c r="F5" s="17">
        <f t="shared" si="0"/>
        <v>23</v>
      </c>
      <c r="G5" s="17">
        <v>87.83</v>
      </c>
      <c r="H5" s="17">
        <f>G5*0.9959</f>
        <v>87.469897</v>
      </c>
      <c r="I5" s="17">
        <f t="shared" si="1"/>
        <v>26.2409691</v>
      </c>
      <c r="J5" s="17">
        <v>9.5</v>
      </c>
      <c r="K5" s="17">
        <v>9.07</v>
      </c>
      <c r="L5" s="17">
        <v>8.73</v>
      </c>
      <c r="M5" s="17">
        <f t="shared" si="2"/>
        <v>76.5409691</v>
      </c>
      <c r="N5" s="18">
        <v>2</v>
      </c>
      <c r="O5" s="16" t="s">
        <v>637</v>
      </c>
    </row>
    <row r="6" spans="1:15" s="19" customFormat="1" ht="26.25" customHeight="1">
      <c r="A6" s="16" t="s">
        <v>481</v>
      </c>
      <c r="B6" s="16" t="s">
        <v>482</v>
      </c>
      <c r="C6" s="16" t="s">
        <v>483</v>
      </c>
      <c r="D6" s="16" t="s">
        <v>477</v>
      </c>
      <c r="E6" s="17">
        <v>55.5</v>
      </c>
      <c r="F6" s="17">
        <f t="shared" si="0"/>
        <v>22.200000000000003</v>
      </c>
      <c r="G6" s="17">
        <v>88</v>
      </c>
      <c r="H6" s="17">
        <f>G6*0.997</f>
        <v>87.736</v>
      </c>
      <c r="I6" s="17">
        <f t="shared" si="1"/>
        <v>26.320800000000002</v>
      </c>
      <c r="J6" s="17">
        <v>9.33</v>
      </c>
      <c r="K6" s="17">
        <v>9</v>
      </c>
      <c r="L6" s="17">
        <v>9.03</v>
      </c>
      <c r="M6" s="17">
        <f t="shared" si="2"/>
        <v>75.88080000000001</v>
      </c>
      <c r="N6" s="18">
        <v>3</v>
      </c>
      <c r="O6" s="16" t="s">
        <v>637</v>
      </c>
    </row>
    <row r="7" spans="1:15" s="19" customFormat="1" ht="26.25" customHeight="1">
      <c r="A7" s="16" t="s">
        <v>484</v>
      </c>
      <c r="B7" s="16" t="s">
        <v>485</v>
      </c>
      <c r="C7" s="16" t="s">
        <v>486</v>
      </c>
      <c r="D7" s="16" t="s">
        <v>477</v>
      </c>
      <c r="E7" s="17">
        <v>54.5</v>
      </c>
      <c r="F7" s="17">
        <f t="shared" si="0"/>
        <v>21.8</v>
      </c>
      <c r="G7" s="17">
        <v>89.67</v>
      </c>
      <c r="H7" s="17">
        <f>G7*0.9959</f>
        <v>89.302353</v>
      </c>
      <c r="I7" s="17">
        <f t="shared" si="1"/>
        <v>26.7907059</v>
      </c>
      <c r="J7" s="17">
        <v>9.23</v>
      </c>
      <c r="K7" s="17">
        <v>8.77</v>
      </c>
      <c r="L7" s="17">
        <v>8.87</v>
      </c>
      <c r="M7" s="17">
        <f t="shared" si="2"/>
        <v>75.46070590000001</v>
      </c>
      <c r="N7" s="18">
        <v>4</v>
      </c>
      <c r="O7" s="16" t="s">
        <v>637</v>
      </c>
    </row>
    <row r="8" spans="1:15" s="19" customFormat="1" ht="26.25" customHeight="1">
      <c r="A8" s="16" t="s">
        <v>487</v>
      </c>
      <c r="B8" s="16" t="s">
        <v>488</v>
      </c>
      <c r="C8" s="16" t="s">
        <v>489</v>
      </c>
      <c r="D8" s="16" t="s">
        <v>477</v>
      </c>
      <c r="E8" s="17">
        <v>58.5</v>
      </c>
      <c r="F8" s="17">
        <f t="shared" si="0"/>
        <v>23.400000000000002</v>
      </c>
      <c r="G8" s="17">
        <v>84</v>
      </c>
      <c r="H8" s="17">
        <f>G8*1.0049</f>
        <v>84.41159999999999</v>
      </c>
      <c r="I8" s="17">
        <f t="shared" si="1"/>
        <v>25.323479999999996</v>
      </c>
      <c r="J8" s="17">
        <v>9.23</v>
      </c>
      <c r="K8" s="17">
        <v>8.6</v>
      </c>
      <c r="L8" s="17">
        <v>8.43</v>
      </c>
      <c r="M8" s="17">
        <f t="shared" si="2"/>
        <v>74.98347999999999</v>
      </c>
      <c r="N8" s="18">
        <v>5</v>
      </c>
      <c r="O8" s="16" t="s">
        <v>637</v>
      </c>
    </row>
    <row r="9" spans="1:15" s="19" customFormat="1" ht="26.25" customHeight="1">
      <c r="A9" s="16" t="s">
        <v>490</v>
      </c>
      <c r="B9" s="16" t="s">
        <v>491</v>
      </c>
      <c r="C9" s="16" t="s">
        <v>492</v>
      </c>
      <c r="D9" s="16" t="s">
        <v>477</v>
      </c>
      <c r="E9" s="17">
        <v>58.5</v>
      </c>
      <c r="F9" s="17">
        <f t="shared" si="0"/>
        <v>23.400000000000002</v>
      </c>
      <c r="G9" s="17">
        <v>84.33</v>
      </c>
      <c r="H9" s="17">
        <f>G9*1.0049</f>
        <v>84.74321699999999</v>
      </c>
      <c r="I9" s="17">
        <f t="shared" si="1"/>
        <v>25.422965099999995</v>
      </c>
      <c r="J9" s="17">
        <v>7.27</v>
      </c>
      <c r="K9" s="17">
        <v>8.97</v>
      </c>
      <c r="L9" s="17">
        <v>9.07</v>
      </c>
      <c r="M9" s="17">
        <f t="shared" si="2"/>
        <v>74.1329651</v>
      </c>
      <c r="N9" s="18">
        <v>6</v>
      </c>
      <c r="O9" s="16" t="s">
        <v>637</v>
      </c>
    </row>
    <row r="10" spans="1:15" s="19" customFormat="1" ht="26.25" customHeight="1">
      <c r="A10" s="16" t="s">
        <v>493</v>
      </c>
      <c r="B10" s="16" t="s">
        <v>494</v>
      </c>
      <c r="C10" s="16" t="s">
        <v>495</v>
      </c>
      <c r="D10" s="16" t="s">
        <v>477</v>
      </c>
      <c r="E10" s="17">
        <v>58</v>
      </c>
      <c r="F10" s="17">
        <f t="shared" si="0"/>
        <v>23.200000000000003</v>
      </c>
      <c r="G10" s="17">
        <v>85.83</v>
      </c>
      <c r="H10" s="17">
        <f>G10*0.997</f>
        <v>85.57251</v>
      </c>
      <c r="I10" s="17">
        <f t="shared" si="1"/>
        <v>25.671753</v>
      </c>
      <c r="J10" s="17">
        <v>9.03</v>
      </c>
      <c r="K10" s="17">
        <v>8.1</v>
      </c>
      <c r="L10" s="17">
        <v>8.13</v>
      </c>
      <c r="M10" s="17">
        <f t="shared" si="2"/>
        <v>74.13175299999999</v>
      </c>
      <c r="N10" s="18">
        <v>6</v>
      </c>
      <c r="O10" s="16" t="s">
        <v>637</v>
      </c>
    </row>
    <row r="11" spans="1:15" s="19" customFormat="1" ht="26.25" customHeight="1">
      <c r="A11" s="16" t="s">
        <v>496</v>
      </c>
      <c r="B11" s="16" t="s">
        <v>497</v>
      </c>
      <c r="C11" s="16" t="s">
        <v>498</v>
      </c>
      <c r="D11" s="16" t="s">
        <v>477</v>
      </c>
      <c r="E11" s="17">
        <v>60</v>
      </c>
      <c r="F11" s="17">
        <f t="shared" si="0"/>
        <v>24</v>
      </c>
      <c r="G11" s="17">
        <v>83.33</v>
      </c>
      <c r="H11" s="17">
        <f>G11*0.9959</f>
        <v>82.988347</v>
      </c>
      <c r="I11" s="17">
        <f t="shared" si="1"/>
        <v>24.8965041</v>
      </c>
      <c r="J11" s="17">
        <v>8.2</v>
      </c>
      <c r="K11" s="17">
        <v>8.57</v>
      </c>
      <c r="L11" s="17">
        <v>8.37</v>
      </c>
      <c r="M11" s="17">
        <f t="shared" si="2"/>
        <v>74.0365041</v>
      </c>
      <c r="N11" s="18">
        <v>8</v>
      </c>
      <c r="O11" s="16" t="s">
        <v>637</v>
      </c>
    </row>
    <row r="12" spans="1:15" s="19" customFormat="1" ht="26.25" customHeight="1">
      <c r="A12" s="16" t="s">
        <v>499</v>
      </c>
      <c r="B12" s="16" t="s">
        <v>500</v>
      </c>
      <c r="C12" s="16" t="s">
        <v>501</v>
      </c>
      <c r="D12" s="16" t="s">
        <v>477</v>
      </c>
      <c r="E12" s="17">
        <v>55.5</v>
      </c>
      <c r="F12" s="17">
        <f t="shared" si="0"/>
        <v>22.200000000000003</v>
      </c>
      <c r="G12" s="17">
        <v>86</v>
      </c>
      <c r="H12" s="17">
        <f>G12*0.9959</f>
        <v>85.6474</v>
      </c>
      <c r="I12" s="17">
        <f t="shared" si="1"/>
        <v>25.69422</v>
      </c>
      <c r="J12" s="17">
        <v>8.7</v>
      </c>
      <c r="K12" s="17">
        <v>8.37</v>
      </c>
      <c r="L12" s="17">
        <v>8.53</v>
      </c>
      <c r="M12" s="17">
        <f t="shared" si="2"/>
        <v>73.49422000000001</v>
      </c>
      <c r="N12" s="18">
        <v>9</v>
      </c>
      <c r="O12" s="16" t="s">
        <v>637</v>
      </c>
    </row>
    <row r="13" spans="1:15" s="19" customFormat="1" ht="26.25" customHeight="1">
      <c r="A13" s="16" t="s">
        <v>502</v>
      </c>
      <c r="B13" s="16" t="s">
        <v>503</v>
      </c>
      <c r="C13" s="16" t="s">
        <v>504</v>
      </c>
      <c r="D13" s="16" t="s">
        <v>477</v>
      </c>
      <c r="E13" s="17">
        <v>54.5</v>
      </c>
      <c r="F13" s="17">
        <f t="shared" si="0"/>
        <v>21.8</v>
      </c>
      <c r="G13" s="17">
        <v>85</v>
      </c>
      <c r="H13" s="17">
        <f>G13*0.9959</f>
        <v>84.6515</v>
      </c>
      <c r="I13" s="17">
        <f t="shared" si="1"/>
        <v>25.39545</v>
      </c>
      <c r="J13" s="17">
        <v>9.2</v>
      </c>
      <c r="K13" s="17">
        <v>8.17</v>
      </c>
      <c r="L13" s="17">
        <v>8.57</v>
      </c>
      <c r="M13" s="17">
        <f t="shared" si="2"/>
        <v>73.13544999999999</v>
      </c>
      <c r="N13" s="18">
        <v>10</v>
      </c>
      <c r="O13" s="16" t="s">
        <v>637</v>
      </c>
    </row>
    <row r="14" spans="1:15" s="19" customFormat="1" ht="26.25" customHeight="1">
      <c r="A14" s="16" t="s">
        <v>505</v>
      </c>
      <c r="B14" s="16" t="s">
        <v>506</v>
      </c>
      <c r="C14" s="16" t="s">
        <v>507</v>
      </c>
      <c r="D14" s="16" t="s">
        <v>477</v>
      </c>
      <c r="E14" s="17">
        <v>47</v>
      </c>
      <c r="F14" s="17">
        <f t="shared" si="0"/>
        <v>18.8</v>
      </c>
      <c r="G14" s="17">
        <v>89.4</v>
      </c>
      <c r="H14" s="17">
        <f>G14*0.997</f>
        <v>89.1318</v>
      </c>
      <c r="I14" s="17">
        <f t="shared" si="1"/>
        <v>26.739539999999998</v>
      </c>
      <c r="J14" s="17">
        <v>9.33</v>
      </c>
      <c r="K14" s="17">
        <v>9.17</v>
      </c>
      <c r="L14" s="17">
        <v>8.93</v>
      </c>
      <c r="M14" s="17">
        <f t="shared" si="2"/>
        <v>72.96954</v>
      </c>
      <c r="N14" s="18">
        <v>11</v>
      </c>
      <c r="O14" s="16" t="s">
        <v>637</v>
      </c>
    </row>
    <row r="15" spans="1:15" s="19" customFormat="1" ht="26.25" customHeight="1">
      <c r="A15" s="16" t="s">
        <v>508</v>
      </c>
      <c r="B15" s="16" t="s">
        <v>509</v>
      </c>
      <c r="C15" s="16" t="s">
        <v>510</v>
      </c>
      <c r="D15" s="16" t="s">
        <v>477</v>
      </c>
      <c r="E15" s="17">
        <v>50</v>
      </c>
      <c r="F15" s="17">
        <f t="shared" si="0"/>
        <v>20</v>
      </c>
      <c r="G15" s="17">
        <v>86.6</v>
      </c>
      <c r="H15" s="17">
        <f>G15*0.997</f>
        <v>86.3402</v>
      </c>
      <c r="I15" s="17">
        <f t="shared" si="1"/>
        <v>25.90206</v>
      </c>
      <c r="J15" s="17">
        <v>9.5</v>
      </c>
      <c r="K15" s="17">
        <v>8.63</v>
      </c>
      <c r="L15" s="17">
        <v>8.8</v>
      </c>
      <c r="M15" s="17">
        <f t="shared" si="2"/>
        <v>72.83206</v>
      </c>
      <c r="N15" s="18">
        <v>12</v>
      </c>
      <c r="O15" s="16" t="s">
        <v>637</v>
      </c>
    </row>
    <row r="16" spans="1:15" s="19" customFormat="1" ht="26.25" customHeight="1">
      <c r="A16" s="16" t="s">
        <v>511</v>
      </c>
      <c r="B16" s="16" t="s">
        <v>512</v>
      </c>
      <c r="C16" s="16" t="s">
        <v>513</v>
      </c>
      <c r="D16" s="16" t="s">
        <v>477</v>
      </c>
      <c r="E16" s="17">
        <v>54.5</v>
      </c>
      <c r="F16" s="17">
        <f t="shared" si="0"/>
        <v>21.8</v>
      </c>
      <c r="G16" s="17">
        <v>86.4</v>
      </c>
      <c r="H16" s="17">
        <f>G16*0.997</f>
        <v>86.1408</v>
      </c>
      <c r="I16" s="17">
        <f t="shared" si="1"/>
        <v>25.84224</v>
      </c>
      <c r="J16" s="17">
        <v>8.2</v>
      </c>
      <c r="K16" s="17">
        <v>8.57</v>
      </c>
      <c r="L16" s="17">
        <v>8.37</v>
      </c>
      <c r="M16" s="17">
        <f t="shared" si="2"/>
        <v>72.78224</v>
      </c>
      <c r="N16" s="18">
        <v>13</v>
      </c>
      <c r="O16" s="16" t="s">
        <v>637</v>
      </c>
    </row>
    <row r="17" spans="1:15" s="19" customFormat="1" ht="26.25" customHeight="1">
      <c r="A17" s="16" t="s">
        <v>514</v>
      </c>
      <c r="B17" s="16" t="s">
        <v>515</v>
      </c>
      <c r="C17" s="16" t="s">
        <v>516</v>
      </c>
      <c r="D17" s="16" t="s">
        <v>477</v>
      </c>
      <c r="E17" s="17">
        <v>57</v>
      </c>
      <c r="F17" s="17">
        <f t="shared" si="0"/>
        <v>22.8</v>
      </c>
      <c r="G17" s="17">
        <v>86.03</v>
      </c>
      <c r="H17" s="17">
        <f>G17*0.997</f>
        <v>85.77191</v>
      </c>
      <c r="I17" s="17">
        <f t="shared" si="1"/>
        <v>25.731573</v>
      </c>
      <c r="J17" s="17">
        <v>6.83</v>
      </c>
      <c r="K17" s="17">
        <v>8.53</v>
      </c>
      <c r="L17" s="17">
        <v>8.73</v>
      </c>
      <c r="M17" s="17">
        <f t="shared" si="2"/>
        <v>72.621573</v>
      </c>
      <c r="N17" s="18">
        <v>14</v>
      </c>
      <c r="O17" s="16" t="s">
        <v>637</v>
      </c>
    </row>
    <row r="18" spans="1:15" s="19" customFormat="1" ht="26.25" customHeight="1">
      <c r="A18" s="16" t="s">
        <v>517</v>
      </c>
      <c r="B18" s="16" t="s">
        <v>518</v>
      </c>
      <c r="C18" s="16" t="s">
        <v>519</v>
      </c>
      <c r="D18" s="16" t="s">
        <v>477</v>
      </c>
      <c r="E18" s="17">
        <v>52</v>
      </c>
      <c r="F18" s="17">
        <f t="shared" si="0"/>
        <v>20.8</v>
      </c>
      <c r="G18" s="17">
        <v>84.83</v>
      </c>
      <c r="H18" s="17">
        <f>G18*1.0049</f>
        <v>85.24566699999998</v>
      </c>
      <c r="I18" s="17">
        <f t="shared" si="1"/>
        <v>25.573700099999993</v>
      </c>
      <c r="J18" s="17">
        <v>8.33</v>
      </c>
      <c r="K18" s="17">
        <v>8.97</v>
      </c>
      <c r="L18" s="17">
        <v>8.5</v>
      </c>
      <c r="M18" s="17">
        <f t="shared" si="2"/>
        <v>72.17370009999999</v>
      </c>
      <c r="N18" s="18">
        <v>15</v>
      </c>
      <c r="O18" s="16" t="s">
        <v>637</v>
      </c>
    </row>
    <row r="19" spans="1:15" s="19" customFormat="1" ht="26.25" customHeight="1">
      <c r="A19" s="16" t="s">
        <v>520</v>
      </c>
      <c r="B19" s="16" t="s">
        <v>521</v>
      </c>
      <c r="C19" s="16" t="s">
        <v>522</v>
      </c>
      <c r="D19" s="16" t="s">
        <v>477</v>
      </c>
      <c r="E19" s="17">
        <v>56.5</v>
      </c>
      <c r="F19" s="17">
        <f t="shared" si="0"/>
        <v>22.6</v>
      </c>
      <c r="G19" s="17">
        <v>83.33</v>
      </c>
      <c r="H19" s="17">
        <f>G19*0.9959</f>
        <v>82.988347</v>
      </c>
      <c r="I19" s="17">
        <f t="shared" si="1"/>
        <v>24.8965041</v>
      </c>
      <c r="J19" s="17">
        <v>8.43</v>
      </c>
      <c r="K19" s="17">
        <v>7.63</v>
      </c>
      <c r="L19" s="17">
        <v>8.4</v>
      </c>
      <c r="M19" s="17">
        <f t="shared" si="2"/>
        <v>71.9565041</v>
      </c>
      <c r="N19" s="18">
        <v>16</v>
      </c>
      <c r="O19" s="16" t="s">
        <v>637</v>
      </c>
    </row>
    <row r="20" spans="1:15" s="19" customFormat="1" ht="26.25" customHeight="1">
      <c r="A20" s="16" t="s">
        <v>523</v>
      </c>
      <c r="B20" s="16" t="s">
        <v>524</v>
      </c>
      <c r="C20" s="16" t="s">
        <v>525</v>
      </c>
      <c r="D20" s="16" t="s">
        <v>477</v>
      </c>
      <c r="E20" s="17">
        <v>59</v>
      </c>
      <c r="F20" s="17">
        <f t="shared" si="0"/>
        <v>23.6</v>
      </c>
      <c r="G20" s="17">
        <v>82</v>
      </c>
      <c r="H20" s="17">
        <f>G20*0.9959</f>
        <v>81.6638</v>
      </c>
      <c r="I20" s="17">
        <f t="shared" si="1"/>
        <v>24.499139999999997</v>
      </c>
      <c r="J20" s="17">
        <v>7.07</v>
      </c>
      <c r="K20" s="17">
        <v>8.2</v>
      </c>
      <c r="L20" s="17">
        <v>8.57</v>
      </c>
      <c r="M20" s="17">
        <f t="shared" si="2"/>
        <v>71.93914000000001</v>
      </c>
      <c r="N20" s="18">
        <v>17</v>
      </c>
      <c r="O20" s="16" t="s">
        <v>637</v>
      </c>
    </row>
    <row r="21" spans="1:15" s="19" customFormat="1" ht="26.25" customHeight="1">
      <c r="A21" s="16" t="s">
        <v>526</v>
      </c>
      <c r="B21" s="16" t="s">
        <v>527</v>
      </c>
      <c r="C21" s="16" t="s">
        <v>528</v>
      </c>
      <c r="D21" s="16" t="s">
        <v>477</v>
      </c>
      <c r="E21" s="17">
        <v>58.5</v>
      </c>
      <c r="F21" s="17">
        <f t="shared" si="0"/>
        <v>23.400000000000002</v>
      </c>
      <c r="G21" s="17">
        <v>84.37</v>
      </c>
      <c r="H21" s="17">
        <f>G21*0.997</f>
        <v>84.11689</v>
      </c>
      <c r="I21" s="17">
        <f t="shared" si="1"/>
        <v>25.235066999999997</v>
      </c>
      <c r="J21" s="17">
        <v>7.33</v>
      </c>
      <c r="K21" s="17">
        <v>8.03</v>
      </c>
      <c r="L21" s="17">
        <v>7.93</v>
      </c>
      <c r="M21" s="17">
        <f t="shared" si="2"/>
        <v>71.925067</v>
      </c>
      <c r="N21" s="18">
        <v>18</v>
      </c>
      <c r="O21" s="16" t="s">
        <v>637</v>
      </c>
    </row>
    <row r="22" spans="1:15" s="19" customFormat="1" ht="26.25" customHeight="1">
      <c r="A22" s="16" t="s">
        <v>529</v>
      </c>
      <c r="B22" s="16" t="s">
        <v>530</v>
      </c>
      <c r="C22" s="16" t="s">
        <v>531</v>
      </c>
      <c r="D22" s="16" t="s">
        <v>477</v>
      </c>
      <c r="E22" s="17">
        <v>47</v>
      </c>
      <c r="F22" s="17">
        <f t="shared" si="0"/>
        <v>18.8</v>
      </c>
      <c r="G22" s="17">
        <v>85.67</v>
      </c>
      <c r="H22" s="17">
        <f>G22*1.0049</f>
        <v>86.089783</v>
      </c>
      <c r="I22" s="17">
        <f t="shared" si="1"/>
        <v>25.826934899999998</v>
      </c>
      <c r="J22" s="17">
        <v>9.13</v>
      </c>
      <c r="K22" s="17">
        <v>9</v>
      </c>
      <c r="L22" s="17">
        <v>8.93</v>
      </c>
      <c r="M22" s="17">
        <f t="shared" si="2"/>
        <v>71.6869349</v>
      </c>
      <c r="N22" s="18">
        <v>19</v>
      </c>
      <c r="O22" s="16" t="s">
        <v>637</v>
      </c>
    </row>
    <row r="23" spans="1:15" s="19" customFormat="1" ht="26.25" customHeight="1">
      <c r="A23" s="16" t="s">
        <v>532</v>
      </c>
      <c r="B23" s="16" t="s">
        <v>533</v>
      </c>
      <c r="C23" s="16" t="s">
        <v>534</v>
      </c>
      <c r="D23" s="16" t="s">
        <v>477</v>
      </c>
      <c r="E23" s="17">
        <v>48.5</v>
      </c>
      <c r="F23" s="17">
        <f t="shared" si="0"/>
        <v>19.400000000000002</v>
      </c>
      <c r="G23" s="17">
        <v>83.83</v>
      </c>
      <c r="H23" s="17">
        <f>G23*1.0049</f>
        <v>84.24076699999999</v>
      </c>
      <c r="I23" s="17">
        <f t="shared" si="1"/>
        <v>25.272230099999998</v>
      </c>
      <c r="J23" s="17">
        <v>9.1</v>
      </c>
      <c r="K23" s="17">
        <v>8.57</v>
      </c>
      <c r="L23" s="17">
        <v>9.2</v>
      </c>
      <c r="M23" s="17">
        <f t="shared" si="2"/>
        <v>71.5422301</v>
      </c>
      <c r="N23" s="18">
        <v>20</v>
      </c>
      <c r="O23" s="16" t="s">
        <v>637</v>
      </c>
    </row>
    <row r="24" spans="1:15" s="19" customFormat="1" ht="26.25" customHeight="1">
      <c r="A24" s="16" t="s">
        <v>535</v>
      </c>
      <c r="B24" s="16" t="s">
        <v>536</v>
      </c>
      <c r="C24" s="16" t="s">
        <v>537</v>
      </c>
      <c r="D24" s="16" t="s">
        <v>477</v>
      </c>
      <c r="E24" s="17">
        <v>49.5</v>
      </c>
      <c r="F24" s="17">
        <f t="shared" si="0"/>
        <v>19.8</v>
      </c>
      <c r="G24" s="17">
        <v>82.07</v>
      </c>
      <c r="H24" s="17">
        <f>G24*1.0049</f>
        <v>82.47214299999999</v>
      </c>
      <c r="I24" s="17">
        <f t="shared" si="1"/>
        <v>24.741642899999995</v>
      </c>
      <c r="J24" s="17">
        <v>9.27</v>
      </c>
      <c r="K24" s="17">
        <v>8.83</v>
      </c>
      <c r="L24" s="17">
        <v>8.47</v>
      </c>
      <c r="M24" s="17">
        <f t="shared" si="2"/>
        <v>71.11164289999999</v>
      </c>
      <c r="N24" s="18">
        <v>21</v>
      </c>
      <c r="O24" s="16" t="s">
        <v>637</v>
      </c>
    </row>
    <row r="25" spans="1:15" s="19" customFormat="1" ht="26.25" customHeight="1">
      <c r="A25" s="16" t="s">
        <v>538</v>
      </c>
      <c r="B25" s="16" t="s">
        <v>539</v>
      </c>
      <c r="C25" s="16" t="s">
        <v>540</v>
      </c>
      <c r="D25" s="16" t="s">
        <v>477</v>
      </c>
      <c r="E25" s="17">
        <v>54</v>
      </c>
      <c r="F25" s="17">
        <f t="shared" si="0"/>
        <v>21.6</v>
      </c>
      <c r="G25" s="17">
        <v>84.17</v>
      </c>
      <c r="H25" s="17">
        <f>G25*0.997</f>
        <v>83.91749</v>
      </c>
      <c r="I25" s="17">
        <f t="shared" si="1"/>
        <v>25.175247</v>
      </c>
      <c r="J25" s="17">
        <v>8.1</v>
      </c>
      <c r="K25" s="17">
        <v>7.77</v>
      </c>
      <c r="L25" s="17">
        <v>8.33</v>
      </c>
      <c r="M25" s="17">
        <f t="shared" si="2"/>
        <v>70.975247</v>
      </c>
      <c r="N25" s="18">
        <v>22</v>
      </c>
      <c r="O25" s="16" t="s">
        <v>637</v>
      </c>
    </row>
    <row r="26" spans="1:15" s="19" customFormat="1" ht="26.25" customHeight="1">
      <c r="A26" s="16" t="s">
        <v>541</v>
      </c>
      <c r="B26" s="16" t="s">
        <v>542</v>
      </c>
      <c r="C26" s="16" t="s">
        <v>543</v>
      </c>
      <c r="D26" s="16" t="s">
        <v>477</v>
      </c>
      <c r="E26" s="17">
        <v>47.5</v>
      </c>
      <c r="F26" s="17">
        <f t="shared" si="0"/>
        <v>19</v>
      </c>
      <c r="G26" s="17">
        <v>83.73</v>
      </c>
      <c r="H26" s="17">
        <f>G26*0.997</f>
        <v>83.47881000000001</v>
      </c>
      <c r="I26" s="17">
        <f t="shared" si="1"/>
        <v>25.043643000000003</v>
      </c>
      <c r="J26" s="17">
        <v>9.33</v>
      </c>
      <c r="K26" s="17">
        <v>8.9</v>
      </c>
      <c r="L26" s="17">
        <v>8.23</v>
      </c>
      <c r="M26" s="17">
        <f t="shared" si="2"/>
        <v>70.503643</v>
      </c>
      <c r="N26" s="18">
        <v>23</v>
      </c>
      <c r="O26" s="16" t="s">
        <v>637</v>
      </c>
    </row>
    <row r="27" spans="1:15" s="19" customFormat="1" ht="26.25" customHeight="1">
      <c r="A27" s="16" t="s">
        <v>544</v>
      </c>
      <c r="B27" s="16" t="s">
        <v>545</v>
      </c>
      <c r="C27" s="16" t="s">
        <v>546</v>
      </c>
      <c r="D27" s="16" t="s">
        <v>477</v>
      </c>
      <c r="E27" s="17">
        <v>46</v>
      </c>
      <c r="F27" s="17">
        <f t="shared" si="0"/>
        <v>18.400000000000002</v>
      </c>
      <c r="G27" s="17">
        <v>85.17</v>
      </c>
      <c r="H27" s="17">
        <f>G27*0.9959</f>
        <v>84.820803</v>
      </c>
      <c r="I27" s="17">
        <f t="shared" si="1"/>
        <v>25.4462409</v>
      </c>
      <c r="J27" s="17">
        <v>8.9</v>
      </c>
      <c r="K27" s="17">
        <v>8.77</v>
      </c>
      <c r="L27" s="17">
        <v>8.9</v>
      </c>
      <c r="M27" s="17">
        <f t="shared" si="2"/>
        <v>70.4162409</v>
      </c>
      <c r="N27" s="18">
        <v>24</v>
      </c>
      <c r="O27" s="16" t="s">
        <v>637</v>
      </c>
    </row>
    <row r="28" spans="1:15" s="19" customFormat="1" ht="26.25" customHeight="1">
      <c r="A28" s="16" t="s">
        <v>547</v>
      </c>
      <c r="B28" s="16" t="s">
        <v>548</v>
      </c>
      <c r="C28" s="16" t="s">
        <v>549</v>
      </c>
      <c r="D28" s="16" t="s">
        <v>477</v>
      </c>
      <c r="E28" s="17">
        <v>52.5</v>
      </c>
      <c r="F28" s="17">
        <f t="shared" si="0"/>
        <v>21</v>
      </c>
      <c r="G28" s="17">
        <v>86.33</v>
      </c>
      <c r="H28" s="17">
        <f>G28*1.0049</f>
        <v>86.75301699999999</v>
      </c>
      <c r="I28" s="17">
        <f t="shared" si="1"/>
        <v>26.025905099999996</v>
      </c>
      <c r="J28" s="17">
        <v>6.5</v>
      </c>
      <c r="K28" s="17">
        <v>8.3</v>
      </c>
      <c r="L28" s="17">
        <v>8.53</v>
      </c>
      <c r="M28" s="17">
        <f t="shared" si="2"/>
        <v>70.3559051</v>
      </c>
      <c r="N28" s="18">
        <v>25</v>
      </c>
      <c r="O28" s="16" t="s">
        <v>637</v>
      </c>
    </row>
    <row r="29" spans="1:15" s="19" customFormat="1" ht="26.25" customHeight="1">
      <c r="A29" s="16" t="s">
        <v>550</v>
      </c>
      <c r="B29" s="16" t="s">
        <v>551</v>
      </c>
      <c r="C29" s="16" t="s">
        <v>552</v>
      </c>
      <c r="D29" s="16" t="s">
        <v>477</v>
      </c>
      <c r="E29" s="17">
        <v>47</v>
      </c>
      <c r="F29" s="17">
        <f t="shared" si="0"/>
        <v>18.8</v>
      </c>
      <c r="G29" s="17">
        <v>85.17</v>
      </c>
      <c r="H29" s="17">
        <f>G29*1.0049</f>
        <v>85.58733299999999</v>
      </c>
      <c r="I29" s="17">
        <f t="shared" si="1"/>
        <v>25.676199899999997</v>
      </c>
      <c r="J29" s="17">
        <v>8.53</v>
      </c>
      <c r="K29" s="17">
        <v>8.73</v>
      </c>
      <c r="L29" s="17">
        <v>8.6</v>
      </c>
      <c r="M29" s="17">
        <f t="shared" si="2"/>
        <v>70.3361999</v>
      </c>
      <c r="N29" s="18">
        <v>26</v>
      </c>
      <c r="O29" s="16" t="s">
        <v>637</v>
      </c>
    </row>
    <row r="30" spans="1:15" s="19" customFormat="1" ht="26.25" customHeight="1">
      <c r="A30" s="16" t="s">
        <v>553</v>
      </c>
      <c r="B30" s="16" t="s">
        <v>554</v>
      </c>
      <c r="C30" s="16" t="s">
        <v>555</v>
      </c>
      <c r="D30" s="16" t="s">
        <v>477</v>
      </c>
      <c r="E30" s="17">
        <v>47</v>
      </c>
      <c r="F30" s="17">
        <f t="shared" si="0"/>
        <v>18.8</v>
      </c>
      <c r="G30" s="17">
        <v>85.33</v>
      </c>
      <c r="H30" s="17">
        <f>G30*0.9959</f>
        <v>84.980147</v>
      </c>
      <c r="I30" s="17">
        <f t="shared" si="1"/>
        <v>25.4940441</v>
      </c>
      <c r="J30" s="17">
        <v>8.5</v>
      </c>
      <c r="K30" s="17">
        <v>8.27</v>
      </c>
      <c r="L30" s="17">
        <v>8.63</v>
      </c>
      <c r="M30" s="17">
        <f t="shared" si="2"/>
        <v>69.6940441</v>
      </c>
      <c r="N30" s="18">
        <v>27</v>
      </c>
      <c r="O30" s="16" t="s">
        <v>637</v>
      </c>
    </row>
    <row r="31" spans="1:15" s="19" customFormat="1" ht="26.25" customHeight="1">
      <c r="A31" s="16" t="s">
        <v>556</v>
      </c>
      <c r="B31" s="16" t="s">
        <v>557</v>
      </c>
      <c r="C31" s="16" t="s">
        <v>558</v>
      </c>
      <c r="D31" s="16" t="s">
        <v>477</v>
      </c>
      <c r="E31" s="17">
        <v>48</v>
      </c>
      <c r="F31" s="17">
        <f t="shared" si="0"/>
        <v>19.200000000000003</v>
      </c>
      <c r="G31" s="17">
        <v>82</v>
      </c>
      <c r="H31" s="17">
        <f>G31*0.9959</f>
        <v>81.6638</v>
      </c>
      <c r="I31" s="17">
        <f t="shared" si="1"/>
        <v>24.499139999999997</v>
      </c>
      <c r="J31" s="17">
        <v>8.47</v>
      </c>
      <c r="K31" s="17">
        <v>8.57</v>
      </c>
      <c r="L31" s="17">
        <v>8.93</v>
      </c>
      <c r="M31" s="17">
        <f t="shared" si="2"/>
        <v>69.66914</v>
      </c>
      <c r="N31" s="18">
        <v>28</v>
      </c>
      <c r="O31" s="16" t="s">
        <v>637</v>
      </c>
    </row>
    <row r="32" spans="1:15" s="19" customFormat="1" ht="26.25" customHeight="1">
      <c r="A32" s="16" t="s">
        <v>559</v>
      </c>
      <c r="B32" s="16" t="s">
        <v>560</v>
      </c>
      <c r="C32" s="16" t="s">
        <v>561</v>
      </c>
      <c r="D32" s="16" t="s">
        <v>477</v>
      </c>
      <c r="E32" s="17">
        <v>46</v>
      </c>
      <c r="F32" s="17">
        <f t="shared" si="0"/>
        <v>18.400000000000002</v>
      </c>
      <c r="G32" s="17">
        <v>83.33</v>
      </c>
      <c r="H32" s="17">
        <f>G32*1.0049</f>
        <v>83.738317</v>
      </c>
      <c r="I32" s="17">
        <f t="shared" si="1"/>
        <v>25.121495099999997</v>
      </c>
      <c r="J32" s="17">
        <v>8.43</v>
      </c>
      <c r="K32" s="17">
        <v>8.83</v>
      </c>
      <c r="L32" s="17">
        <v>8.83</v>
      </c>
      <c r="M32" s="17">
        <f t="shared" si="2"/>
        <v>69.6114951</v>
      </c>
      <c r="N32" s="18">
        <v>29</v>
      </c>
      <c r="O32" s="16" t="s">
        <v>637</v>
      </c>
    </row>
    <row r="33" spans="1:15" s="19" customFormat="1" ht="26.25" customHeight="1">
      <c r="A33" s="16" t="s">
        <v>562</v>
      </c>
      <c r="B33" s="16" t="s">
        <v>563</v>
      </c>
      <c r="C33" s="16" t="s">
        <v>564</v>
      </c>
      <c r="D33" s="16" t="s">
        <v>477</v>
      </c>
      <c r="E33" s="17">
        <v>51.5</v>
      </c>
      <c r="F33" s="17">
        <f t="shared" si="0"/>
        <v>20.6</v>
      </c>
      <c r="G33" s="17">
        <v>82.67</v>
      </c>
      <c r="H33" s="17">
        <f>G33*0.997</f>
        <v>82.42199000000001</v>
      </c>
      <c r="I33" s="17">
        <f t="shared" si="1"/>
        <v>24.726597</v>
      </c>
      <c r="J33" s="17">
        <v>7</v>
      </c>
      <c r="K33" s="17">
        <v>8.33</v>
      </c>
      <c r="L33" s="17">
        <v>8.47</v>
      </c>
      <c r="M33" s="17">
        <f t="shared" si="2"/>
        <v>69.126597</v>
      </c>
      <c r="N33" s="18">
        <v>30</v>
      </c>
      <c r="O33" s="16" t="s">
        <v>637</v>
      </c>
    </row>
    <row r="34" spans="1:15" s="19" customFormat="1" ht="26.25" customHeight="1">
      <c r="A34" s="16" t="s">
        <v>565</v>
      </c>
      <c r="B34" s="16" t="s">
        <v>566</v>
      </c>
      <c r="C34" s="16" t="s">
        <v>567</v>
      </c>
      <c r="D34" s="16" t="s">
        <v>477</v>
      </c>
      <c r="E34" s="17">
        <v>42</v>
      </c>
      <c r="F34" s="17">
        <f t="shared" si="0"/>
        <v>16.8</v>
      </c>
      <c r="G34" s="17">
        <v>84.83</v>
      </c>
      <c r="H34" s="17">
        <f>G34*0.997</f>
        <v>84.57551</v>
      </c>
      <c r="I34" s="17">
        <f t="shared" si="1"/>
        <v>25.372652999999996</v>
      </c>
      <c r="J34" s="17">
        <v>9.5</v>
      </c>
      <c r="K34" s="17">
        <v>8.5</v>
      </c>
      <c r="L34" s="17">
        <v>8.73</v>
      </c>
      <c r="M34" s="17">
        <f t="shared" si="2"/>
        <v>68.902653</v>
      </c>
      <c r="N34" s="18">
        <v>31</v>
      </c>
      <c r="O34" s="16" t="s">
        <v>637</v>
      </c>
    </row>
    <row r="35" spans="1:15" s="19" customFormat="1" ht="26.25" customHeight="1">
      <c r="A35" s="16" t="s">
        <v>568</v>
      </c>
      <c r="B35" s="16" t="s">
        <v>569</v>
      </c>
      <c r="C35" s="16" t="s">
        <v>570</v>
      </c>
      <c r="D35" s="16" t="s">
        <v>477</v>
      </c>
      <c r="E35" s="17">
        <v>43.5</v>
      </c>
      <c r="F35" s="17">
        <f t="shared" si="0"/>
        <v>17.400000000000002</v>
      </c>
      <c r="G35" s="17">
        <v>81.33</v>
      </c>
      <c r="H35" s="17">
        <f>G35*1.0049</f>
        <v>81.728517</v>
      </c>
      <c r="I35" s="17">
        <f t="shared" si="1"/>
        <v>24.518555099999997</v>
      </c>
      <c r="J35" s="17">
        <v>8.97</v>
      </c>
      <c r="K35" s="17">
        <v>8.7</v>
      </c>
      <c r="L35" s="17">
        <v>8.83</v>
      </c>
      <c r="M35" s="17">
        <f t="shared" si="2"/>
        <v>68.41855509999999</v>
      </c>
      <c r="N35" s="18">
        <v>32</v>
      </c>
      <c r="O35" s="16" t="s">
        <v>637</v>
      </c>
    </row>
    <row r="36" spans="1:15" s="19" customFormat="1" ht="26.25" customHeight="1">
      <c r="A36" s="16" t="s">
        <v>571</v>
      </c>
      <c r="B36" s="16" t="s">
        <v>572</v>
      </c>
      <c r="C36" s="16" t="s">
        <v>573</v>
      </c>
      <c r="D36" s="16" t="s">
        <v>477</v>
      </c>
      <c r="E36" s="17">
        <v>45.5</v>
      </c>
      <c r="F36" s="17">
        <f t="shared" si="0"/>
        <v>18.2</v>
      </c>
      <c r="G36" s="17">
        <v>87.17</v>
      </c>
      <c r="H36" s="17">
        <f>G36*0.997</f>
        <v>86.90849</v>
      </c>
      <c r="I36" s="17">
        <f t="shared" si="1"/>
        <v>26.072547</v>
      </c>
      <c r="J36" s="17">
        <v>8.17</v>
      </c>
      <c r="K36" s="17">
        <v>7.8</v>
      </c>
      <c r="L36" s="17">
        <v>8.03</v>
      </c>
      <c r="M36" s="17">
        <f t="shared" si="2"/>
        <v>68.272547</v>
      </c>
      <c r="N36" s="18">
        <v>33</v>
      </c>
      <c r="O36" s="16" t="s">
        <v>637</v>
      </c>
    </row>
    <row r="37" spans="1:15" s="19" customFormat="1" ht="26.25" customHeight="1">
      <c r="A37" s="16" t="s">
        <v>574</v>
      </c>
      <c r="B37" s="16" t="s">
        <v>575</v>
      </c>
      <c r="C37" s="16" t="s">
        <v>576</v>
      </c>
      <c r="D37" s="16" t="s">
        <v>477</v>
      </c>
      <c r="E37" s="17">
        <v>44.5</v>
      </c>
      <c r="F37" s="17">
        <f t="shared" si="0"/>
        <v>17.8</v>
      </c>
      <c r="G37" s="17">
        <v>83</v>
      </c>
      <c r="H37" s="17">
        <f>G37*1.0049</f>
        <v>83.40669999999999</v>
      </c>
      <c r="I37" s="17">
        <f t="shared" si="1"/>
        <v>25.022009999999995</v>
      </c>
      <c r="J37" s="17">
        <v>8.27</v>
      </c>
      <c r="K37" s="17">
        <v>8.5</v>
      </c>
      <c r="L37" s="17">
        <v>8.63</v>
      </c>
      <c r="M37" s="17">
        <f t="shared" si="2"/>
        <v>68.22200999999998</v>
      </c>
      <c r="N37" s="18">
        <v>34</v>
      </c>
      <c r="O37" s="16" t="s">
        <v>637</v>
      </c>
    </row>
    <row r="38" spans="1:15" s="19" customFormat="1" ht="26.25" customHeight="1">
      <c r="A38" s="16" t="s">
        <v>577</v>
      </c>
      <c r="B38" s="16" t="s">
        <v>578</v>
      </c>
      <c r="C38" s="16" t="s">
        <v>579</v>
      </c>
      <c r="D38" s="16" t="s">
        <v>477</v>
      </c>
      <c r="E38" s="17">
        <v>49.5</v>
      </c>
      <c r="F38" s="17">
        <f t="shared" si="0"/>
        <v>19.8</v>
      </c>
      <c r="G38" s="17">
        <v>80</v>
      </c>
      <c r="H38" s="17">
        <f>G38*1.0049</f>
        <v>80.392</v>
      </c>
      <c r="I38" s="17">
        <f t="shared" si="1"/>
        <v>24.1176</v>
      </c>
      <c r="J38" s="17">
        <v>6.9</v>
      </c>
      <c r="K38" s="17">
        <v>8.23</v>
      </c>
      <c r="L38" s="17">
        <v>9.07</v>
      </c>
      <c r="M38" s="17">
        <f t="shared" si="2"/>
        <v>68.11760000000001</v>
      </c>
      <c r="N38" s="18">
        <v>35</v>
      </c>
      <c r="O38" s="16" t="s">
        <v>637</v>
      </c>
    </row>
    <row r="39" spans="1:15" ht="75" customHeight="1">
      <c r="A39" s="42" t="s">
        <v>580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3" ht="26.25" customHeight="1">
      <c r="D43" s="14"/>
    </row>
  </sheetData>
  <sheetProtection/>
  <mergeCells count="12">
    <mergeCell ref="A39:O39"/>
    <mergeCell ref="A1:O1"/>
    <mergeCell ref="A2:A3"/>
    <mergeCell ref="B2:B3"/>
    <mergeCell ref="C2:C3"/>
    <mergeCell ref="D2:D3"/>
    <mergeCell ref="E2:F2"/>
    <mergeCell ref="G2:I2"/>
    <mergeCell ref="J2:L2"/>
    <mergeCell ref="M2:M3"/>
    <mergeCell ref="N2:N3"/>
    <mergeCell ref="O2:O3"/>
  </mergeCells>
  <printOptions horizontalCentered="1"/>
  <pageMargins left="0.5511811023622047" right="0.5511811023622047" top="0.7874015748031497" bottom="0.7874015748031497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2015-07-30T00:50:10Z</cp:lastPrinted>
  <dcterms:created xsi:type="dcterms:W3CDTF">2015-07-09T09:54:19Z</dcterms:created>
  <dcterms:modified xsi:type="dcterms:W3CDTF">2015-07-30T09:30:52Z</dcterms:modified>
  <cp:category/>
  <cp:version/>
  <cp:contentType/>
  <cp:contentStatus/>
</cp:coreProperties>
</file>