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30" firstSheet="1" activeTab="1"/>
  </bookViews>
  <sheets>
    <sheet name="HTRTRPZ" sheetId="1" state="hidden" r:id="rId1"/>
    <sheet name="市直、县直、乡镇" sheetId="2" r:id="rId2"/>
  </sheets>
  <definedNames>
    <definedName name="_xlnm.Print_Area" localSheetId="1">'市直、县直、乡镇'!$A$1:$U$136</definedName>
  </definedNames>
  <calcPr fullCalcOnLoad="1"/>
</workbook>
</file>

<file path=xl/sharedStrings.xml><?xml version="1.0" encoding="utf-8"?>
<sst xmlns="http://schemas.openxmlformats.org/spreadsheetml/2006/main" count="1093" uniqueCount="650">
  <si>
    <t>2002003001906</t>
  </si>
  <si>
    <t>昆明理工大学</t>
  </si>
  <si>
    <t>2002003001914</t>
  </si>
  <si>
    <t>2002003011002</t>
  </si>
  <si>
    <t>10130556018</t>
  </si>
  <si>
    <t>杨洁</t>
  </si>
  <si>
    <t>10130560423</t>
  </si>
  <si>
    <t>孙国洋</t>
  </si>
  <si>
    <t>2002003011001</t>
  </si>
  <si>
    <t>2002003010004</t>
  </si>
  <si>
    <t>10130163310</t>
  </si>
  <si>
    <t>惠兰图</t>
  </si>
  <si>
    <t>10130485119</t>
  </si>
  <si>
    <t>孟俊君</t>
  </si>
  <si>
    <t>2002003010003</t>
  </si>
  <si>
    <t>2002003010002</t>
  </si>
  <si>
    <t>10130175215</t>
  </si>
  <si>
    <t>王晓雅</t>
  </si>
  <si>
    <t>10130154114</t>
  </si>
  <si>
    <t>金波</t>
  </si>
  <si>
    <t>2002003010001</t>
  </si>
  <si>
    <t>10130424702</t>
  </si>
  <si>
    <t>叶红</t>
  </si>
  <si>
    <t>10130554705</t>
  </si>
  <si>
    <t>张超</t>
  </si>
  <si>
    <t>10130282111</t>
  </si>
  <si>
    <t>2002003009009</t>
  </si>
  <si>
    <t>2002003009008</t>
  </si>
  <si>
    <t>10130399507</t>
  </si>
  <si>
    <t>廖德龙</t>
  </si>
  <si>
    <t>2002003009007</t>
  </si>
  <si>
    <t>10130260409</t>
  </si>
  <si>
    <t>黄玲敏</t>
  </si>
  <si>
    <t>2002003009006</t>
  </si>
  <si>
    <t>10130084503</t>
  </si>
  <si>
    <t>张蜜</t>
  </si>
  <si>
    <t>10130092806</t>
  </si>
  <si>
    <t>李六一</t>
  </si>
  <si>
    <t>2002003009005</t>
  </si>
  <si>
    <t>10130901712</t>
  </si>
  <si>
    <t>胡海</t>
  </si>
  <si>
    <t>10130511027</t>
  </si>
  <si>
    <t>易成安</t>
  </si>
  <si>
    <t>10130016026</t>
  </si>
  <si>
    <t>万力</t>
  </si>
  <si>
    <t>10130402409</t>
  </si>
  <si>
    <t>罗佩玉</t>
  </si>
  <si>
    <t>10130462827</t>
  </si>
  <si>
    <t>陈燕芳</t>
  </si>
  <si>
    <t>2002003009004</t>
  </si>
  <si>
    <t>10130170614</t>
  </si>
  <si>
    <t>曾富鑫</t>
  </si>
  <si>
    <t>10130229630</t>
  </si>
  <si>
    <t>吴金鑫</t>
  </si>
  <si>
    <t>10130312425</t>
  </si>
  <si>
    <t>杨志辉</t>
  </si>
  <si>
    <t>10130162721</t>
  </si>
  <si>
    <t>任丽</t>
  </si>
  <si>
    <t>10130026219</t>
  </si>
  <si>
    <t>刘韩</t>
  </si>
  <si>
    <t>2002003009003</t>
  </si>
  <si>
    <t>10130020710</t>
  </si>
  <si>
    <t>杨巍</t>
  </si>
  <si>
    <t>10130425111</t>
  </si>
  <si>
    <t>曾富钢</t>
  </si>
  <si>
    <t>10130374518</t>
  </si>
  <si>
    <t>廖丽丽</t>
  </si>
  <si>
    <t>陈静</t>
  </si>
  <si>
    <t>10130030908</t>
  </si>
  <si>
    <t>罗锋</t>
  </si>
  <si>
    <t>2002003009002</t>
  </si>
  <si>
    <t>10130297501</t>
  </si>
  <si>
    <t>唐菡</t>
  </si>
  <si>
    <t>10130241305</t>
  </si>
  <si>
    <t>董婧</t>
  </si>
  <si>
    <t>10130092702</t>
  </si>
  <si>
    <t>欧再华</t>
  </si>
  <si>
    <t>10130400210</t>
  </si>
  <si>
    <t>张旭</t>
  </si>
  <si>
    <t>2002003009001</t>
  </si>
  <si>
    <t>10130228007</t>
  </si>
  <si>
    <t>郝正</t>
  </si>
  <si>
    <t>10130455115</t>
  </si>
  <si>
    <t>韩钰</t>
  </si>
  <si>
    <t>10130172414</t>
  </si>
  <si>
    <t>王海欧</t>
  </si>
  <si>
    <t>10130461809</t>
  </si>
  <si>
    <t>朱育德</t>
  </si>
  <si>
    <t>10130032415</t>
  </si>
  <si>
    <t>张濛</t>
  </si>
  <si>
    <t>2002003008009</t>
  </si>
  <si>
    <t>10130024623</t>
  </si>
  <si>
    <t>陈振华</t>
  </si>
  <si>
    <t>10130302820</t>
  </si>
  <si>
    <t>李丽</t>
  </si>
  <si>
    <t>10130595924</t>
  </si>
  <si>
    <t>何丽东</t>
  </si>
  <si>
    <t>2002003008008</t>
  </si>
  <si>
    <t>10130909005</t>
  </si>
  <si>
    <t>张林涛</t>
  </si>
  <si>
    <t>2002003008007</t>
  </si>
  <si>
    <t>10130524725</t>
  </si>
  <si>
    <t>黄毅</t>
  </si>
  <si>
    <t>10130428622</t>
  </si>
  <si>
    <t>刘双</t>
  </si>
  <si>
    <t>10130174116</t>
  </si>
  <si>
    <t>王珂</t>
  </si>
  <si>
    <t>2002003008006</t>
  </si>
  <si>
    <t>10130300113</t>
  </si>
  <si>
    <t>胡伟</t>
  </si>
  <si>
    <t>10130192021</t>
  </si>
  <si>
    <t>万禄华</t>
  </si>
  <si>
    <t>10130575102</t>
  </si>
  <si>
    <t>郝杰</t>
  </si>
  <si>
    <t>10130372203</t>
  </si>
  <si>
    <t>桂胜男</t>
  </si>
  <si>
    <t>10130131620</t>
  </si>
  <si>
    <t>叶倩云</t>
  </si>
  <si>
    <t>2002003008005</t>
  </si>
  <si>
    <t>10130552106</t>
  </si>
  <si>
    <t>贾礼宝</t>
  </si>
  <si>
    <t>10130534413</t>
  </si>
  <si>
    <t>庹甜</t>
  </si>
  <si>
    <t>10130321407</t>
  </si>
  <si>
    <t>徐驰</t>
  </si>
  <si>
    <t>10130280526</t>
  </si>
  <si>
    <t>党书锐</t>
  </si>
  <si>
    <t>10130595312</t>
  </si>
  <si>
    <t>史满</t>
  </si>
  <si>
    <t>2002003008004</t>
  </si>
  <si>
    <t>10130174710</t>
  </si>
  <si>
    <t>向娟</t>
  </si>
  <si>
    <t>10130463622</t>
  </si>
  <si>
    <t>邓琛</t>
  </si>
  <si>
    <t>10130422825</t>
  </si>
  <si>
    <t>马建平</t>
  </si>
  <si>
    <t>10130087509</t>
  </si>
  <si>
    <t>蒋双</t>
  </si>
  <si>
    <t>10130075217</t>
  </si>
  <si>
    <t>刘豪</t>
  </si>
  <si>
    <t>2002003008003</t>
  </si>
  <si>
    <t>10130085322</t>
  </si>
  <si>
    <t>齐东娥</t>
  </si>
  <si>
    <t>10130556227</t>
  </si>
  <si>
    <t>曹龙飞</t>
  </si>
  <si>
    <t>10130411621</t>
  </si>
  <si>
    <t>刘黎明</t>
  </si>
  <si>
    <t>10130426020</t>
  </si>
  <si>
    <t>何世伟</t>
  </si>
  <si>
    <t>2002003008002</t>
  </si>
  <si>
    <t>10130252705</t>
  </si>
  <si>
    <t>许朝</t>
  </si>
  <si>
    <t>10130017115</t>
  </si>
  <si>
    <t>郭琳</t>
  </si>
  <si>
    <t>2002003008001</t>
  </si>
  <si>
    <t>10130110430</t>
  </si>
  <si>
    <t>付倩倩</t>
  </si>
  <si>
    <t>2002003006005</t>
  </si>
  <si>
    <t>2002003006004</t>
  </si>
  <si>
    <t>10130584222</t>
  </si>
  <si>
    <t>段敏</t>
  </si>
  <si>
    <t>10130039830</t>
  </si>
  <si>
    <t>朱庆珺</t>
  </si>
  <si>
    <t>2002003006003</t>
  </si>
  <si>
    <t>10130381813</t>
  </si>
  <si>
    <t>郭临新</t>
  </si>
  <si>
    <t>2002003006002</t>
  </si>
  <si>
    <t>10130381526</t>
  </si>
  <si>
    <t>胡帅</t>
  </si>
  <si>
    <t>2002003006001</t>
  </si>
  <si>
    <t>10130283610</t>
  </si>
  <si>
    <t>夏贤姝</t>
  </si>
  <si>
    <t>2002003003004</t>
  </si>
  <si>
    <t>10130013025</t>
  </si>
  <si>
    <t>徐晓</t>
  </si>
  <si>
    <t>2002003003003</t>
  </si>
  <si>
    <t>10130335325</t>
  </si>
  <si>
    <t>赵静怡</t>
  </si>
  <si>
    <t>2002003003002</t>
  </si>
  <si>
    <t>2002003003001</t>
  </si>
  <si>
    <t>10130029712</t>
  </si>
  <si>
    <t>肖玉杰</t>
  </si>
  <si>
    <t>10130229227</t>
  </si>
  <si>
    <t>刘伟</t>
  </si>
  <si>
    <t>10130422507</t>
  </si>
  <si>
    <t>张娟</t>
  </si>
  <si>
    <t>2002003001041</t>
  </si>
  <si>
    <t>10130371801</t>
  </si>
  <si>
    <t>张群</t>
  </si>
  <si>
    <t>2002003001040</t>
  </si>
  <si>
    <t>10130579408</t>
  </si>
  <si>
    <t>童磊</t>
  </si>
  <si>
    <t>2002003001039</t>
  </si>
  <si>
    <t>10130262615</t>
  </si>
  <si>
    <t>卜思</t>
  </si>
  <si>
    <t>10130283915</t>
  </si>
  <si>
    <t>刘阳</t>
  </si>
  <si>
    <t>10130037427</t>
  </si>
  <si>
    <t>李佩冉</t>
  </si>
  <si>
    <t>2002003001038</t>
  </si>
  <si>
    <t>10130301704</t>
  </si>
  <si>
    <t>李萌</t>
  </si>
  <si>
    <t>2002003001037</t>
  </si>
  <si>
    <t>10130592829</t>
  </si>
  <si>
    <t>车爱平</t>
  </si>
  <si>
    <t>2002003001036</t>
  </si>
  <si>
    <t>10130039223</t>
  </si>
  <si>
    <t>马晨晨</t>
  </si>
  <si>
    <t>10130272730</t>
  </si>
  <si>
    <t>陈卓</t>
  </si>
  <si>
    <t>2002003001035</t>
  </si>
  <si>
    <t>2002003001034</t>
  </si>
  <si>
    <t>10130270313</t>
  </si>
  <si>
    <t>郑俐</t>
  </si>
  <si>
    <t>10130076216</t>
  </si>
  <si>
    <t>明星</t>
  </si>
  <si>
    <t>2002003001033</t>
  </si>
  <si>
    <t>10130292106</t>
  </si>
  <si>
    <t>全焜</t>
  </si>
  <si>
    <t>2002003001032</t>
  </si>
  <si>
    <t>10130021820</t>
  </si>
  <si>
    <t>陈航</t>
  </si>
  <si>
    <t>10130025825</t>
  </si>
  <si>
    <t>石玉芳</t>
  </si>
  <si>
    <t>2002003001031</t>
  </si>
  <si>
    <t>2002003001030</t>
  </si>
  <si>
    <t>10130450921</t>
  </si>
  <si>
    <t>刘瑾</t>
  </si>
  <si>
    <t>10130453208</t>
  </si>
  <si>
    <t>李如春</t>
  </si>
  <si>
    <t>2002003001029</t>
  </si>
  <si>
    <t>2002003001028</t>
  </si>
  <si>
    <t>10130083921</t>
  </si>
  <si>
    <t>张余瑜</t>
  </si>
  <si>
    <t>2002003001027</t>
  </si>
  <si>
    <t>10130566613</t>
  </si>
  <si>
    <t>张煜</t>
  </si>
  <si>
    <t>10130021815</t>
  </si>
  <si>
    <t>李娟</t>
  </si>
  <si>
    <t>2002003001026</t>
  </si>
  <si>
    <t>2002003001025</t>
  </si>
  <si>
    <t>10130026707</t>
  </si>
  <si>
    <t>徐磊</t>
  </si>
  <si>
    <t>10130566228</t>
  </si>
  <si>
    <t>2002003001024</t>
  </si>
  <si>
    <t>10130291101</t>
  </si>
  <si>
    <t>2002003001023</t>
  </si>
  <si>
    <t>10130484324</t>
  </si>
  <si>
    <t>赵倩慧</t>
  </si>
  <si>
    <t>2002003001022</t>
  </si>
  <si>
    <t>10130082811</t>
  </si>
  <si>
    <t>周艳菲</t>
  </si>
  <si>
    <t>2002003001021</t>
  </si>
  <si>
    <t>10130084423</t>
  </si>
  <si>
    <t>官伟</t>
  </si>
  <si>
    <t>2002003001020</t>
  </si>
  <si>
    <t>10130380403</t>
  </si>
  <si>
    <t>宋绪建</t>
  </si>
  <si>
    <t>2002003001019</t>
  </si>
  <si>
    <t>10130561227</t>
  </si>
  <si>
    <t>冯雷</t>
  </si>
  <si>
    <t>2002003001018</t>
  </si>
  <si>
    <t>2002003001017</t>
  </si>
  <si>
    <t>10130451405</t>
  </si>
  <si>
    <t>何鑫</t>
  </si>
  <si>
    <t>2002003001016</t>
  </si>
  <si>
    <t>10130585428</t>
  </si>
  <si>
    <t>梁建军</t>
  </si>
  <si>
    <t>10130174907</t>
  </si>
  <si>
    <t>刘玉龙</t>
  </si>
  <si>
    <t>2002003001015</t>
  </si>
  <si>
    <t>10130013221</t>
  </si>
  <si>
    <t>熊迅</t>
  </si>
  <si>
    <t>2002003001013</t>
  </si>
  <si>
    <t>2002003001012</t>
  </si>
  <si>
    <t>10130564404</t>
  </si>
  <si>
    <t>王厚援</t>
  </si>
  <si>
    <t>2002003001011</t>
  </si>
  <si>
    <t>10130900315</t>
  </si>
  <si>
    <t>陈鑫</t>
  </si>
  <si>
    <t>2002003001010</t>
  </si>
  <si>
    <t>10130087111</t>
  </si>
  <si>
    <t>胡莎莎</t>
  </si>
  <si>
    <t>2002003001009</t>
  </si>
  <si>
    <t>10130172423</t>
  </si>
  <si>
    <t>叶伟</t>
  </si>
  <si>
    <t>2002003001008</t>
  </si>
  <si>
    <t>10130152703</t>
  </si>
  <si>
    <t>李玲</t>
  </si>
  <si>
    <t>10130022324</t>
  </si>
  <si>
    <t>王春霞</t>
  </si>
  <si>
    <t>2002003001007</t>
  </si>
  <si>
    <t>10130271106</t>
  </si>
  <si>
    <t>姜子朝</t>
  </si>
  <si>
    <t>2002003001005</t>
  </si>
  <si>
    <t>10130082025</t>
  </si>
  <si>
    <t>李晓晗</t>
  </si>
  <si>
    <t>2002003001004</t>
  </si>
  <si>
    <t>10130513325</t>
  </si>
  <si>
    <t>刘俊</t>
  </si>
  <si>
    <t>10130411819</t>
  </si>
  <si>
    <t>周于蓝</t>
  </si>
  <si>
    <t>2002003001003</t>
  </si>
  <si>
    <t>10130902819</t>
  </si>
  <si>
    <t>10130038417</t>
  </si>
  <si>
    <t>梁晓蕾</t>
  </si>
  <si>
    <t>10130228211</t>
  </si>
  <si>
    <t>陶柳双</t>
  </si>
  <si>
    <t>2002003001002</t>
  </si>
  <si>
    <t>10130015923</t>
  </si>
  <si>
    <t>严安</t>
  </si>
  <si>
    <t>10130390120</t>
  </si>
  <si>
    <t>张媛媛</t>
  </si>
  <si>
    <t>2002003001001</t>
  </si>
  <si>
    <t>10130086610</t>
  </si>
  <si>
    <t>费俊哲</t>
  </si>
  <si>
    <t>武汉大学东湖分校</t>
  </si>
  <si>
    <t>湖北汽车工业学院</t>
  </si>
  <si>
    <t>中南财经政法大学</t>
  </si>
  <si>
    <t>法学</t>
  </si>
  <si>
    <t>郧西县安家乡人民政府</t>
  </si>
  <si>
    <t>三峡大学科技学院</t>
  </si>
  <si>
    <t>湖北警官学院</t>
  </si>
  <si>
    <t>湖北经济学院</t>
  </si>
  <si>
    <t>无</t>
  </si>
  <si>
    <t>河南大学</t>
  </si>
  <si>
    <t>计算机科学与技术</t>
  </si>
  <si>
    <t>湖北汽车工业学院科技学院</t>
  </si>
  <si>
    <t>软件工程</t>
  </si>
  <si>
    <t>中央广播电视大学</t>
  </si>
  <si>
    <t>本科英语</t>
  </si>
  <si>
    <t>湖北省竹溪县第二高级中学 教师</t>
  </si>
  <si>
    <t>建筑环境与设备工程</t>
  </si>
  <si>
    <t>江汉大学</t>
  </si>
  <si>
    <t>日语</t>
  </si>
  <si>
    <t>河北保定中央司法警官学院</t>
  </si>
  <si>
    <t>行政管理</t>
  </si>
  <si>
    <t>十堰市第九中学教师</t>
  </si>
  <si>
    <t>法律</t>
  </si>
  <si>
    <t>三峡大学</t>
  </si>
  <si>
    <t>湖北师范学院</t>
  </si>
  <si>
    <t>对外汉语</t>
  </si>
  <si>
    <t>汉语言文学</t>
  </si>
  <si>
    <t>官渡中心学校</t>
  </si>
  <si>
    <t>湖北民族学院</t>
  </si>
  <si>
    <t>英语</t>
  </si>
  <si>
    <t>湖北大学</t>
  </si>
  <si>
    <t>外贸英语</t>
  </si>
  <si>
    <t>十堰竹溪县编办</t>
  </si>
  <si>
    <t>历史学</t>
  </si>
  <si>
    <t>工程管理</t>
  </si>
  <si>
    <t>经济学</t>
  </si>
  <si>
    <t>武汉纺织大学外经贸学院</t>
  </si>
  <si>
    <t>华中师范大学</t>
  </si>
  <si>
    <t>国际经济与贸易</t>
  </si>
  <si>
    <t>湖北第二师范学院</t>
  </si>
  <si>
    <t>物流管理</t>
  </si>
  <si>
    <t>旅游管理</t>
  </si>
  <si>
    <t>湖北文理学院</t>
  </si>
  <si>
    <t>武汉工程大学</t>
  </si>
  <si>
    <t>市场营销</t>
  </si>
  <si>
    <t>湖北医药学院</t>
  </si>
  <si>
    <t>临床医学</t>
  </si>
  <si>
    <t>武昌工学院</t>
  </si>
  <si>
    <t>湖北中医药大学</t>
  </si>
  <si>
    <t>公共事业管理</t>
  </si>
  <si>
    <t>思想政治教育</t>
  </si>
  <si>
    <t>武汉理工大学</t>
  </si>
  <si>
    <t>社会工作</t>
  </si>
  <si>
    <t>武汉科技大学</t>
  </si>
  <si>
    <t>武汉科技大学城市学院</t>
  </si>
  <si>
    <t>人力资源管理</t>
  </si>
  <si>
    <t>重庆师范大学</t>
  </si>
  <si>
    <t>长江大学</t>
  </si>
  <si>
    <t>工商管理</t>
  </si>
  <si>
    <t>湖北大学政法与公共管理学院</t>
  </si>
  <si>
    <t>十堰市竹山县城关镇人民政府 大学生村官</t>
  </si>
  <si>
    <t xml:space="preserve">长江大学 </t>
  </si>
  <si>
    <t>法学专业</t>
  </si>
  <si>
    <t>苏州凌志软件股份有限公司行政专员</t>
  </si>
  <si>
    <t>北京大学</t>
  </si>
  <si>
    <t>中南财经政法大学武汉学院</t>
  </si>
  <si>
    <t>武汉大学</t>
  </si>
  <si>
    <t>黄冈师范学院</t>
  </si>
  <si>
    <t>政治学与行政学</t>
  </si>
  <si>
    <t>武汉纺织大学</t>
  </si>
  <si>
    <t>艺术设计</t>
  </si>
  <si>
    <t>湖北省丹江口市凉水河镇政府</t>
  </si>
  <si>
    <t>治安管理</t>
  </si>
  <si>
    <t>中南财经政法大学公安学院</t>
  </si>
  <si>
    <t>丹江口市六里坪镇岗河村党支部副书记</t>
  </si>
  <si>
    <t>湖北省宜昌市三峡大学科技学院</t>
  </si>
  <si>
    <t>十堰市张湾区花果街道办事处桃子村书记助理</t>
  </si>
  <si>
    <t>湖北大学知行学院</t>
  </si>
  <si>
    <t>武汉长江工商学院</t>
  </si>
  <si>
    <t>中南民族大学</t>
  </si>
  <si>
    <t>车辆工程</t>
  </si>
  <si>
    <t>华中农业大学楚天学院</t>
  </si>
  <si>
    <t>咸阳师范学院</t>
  </si>
  <si>
    <t>电气工程及其自动化</t>
  </si>
  <si>
    <t>会计学</t>
  </si>
  <si>
    <t>土木工程</t>
  </si>
  <si>
    <t>湖北工业大学管理学院</t>
  </si>
  <si>
    <t>行政管理专业</t>
  </si>
  <si>
    <t>武汉东湖学院</t>
  </si>
  <si>
    <t>信息管理与信息系统</t>
  </si>
  <si>
    <t>武汉工业学院</t>
  </si>
  <si>
    <t>武汉纺织大学化学与化工学院</t>
  </si>
  <si>
    <t>轻化工程</t>
  </si>
  <si>
    <t>金融学</t>
  </si>
  <si>
    <t>大众传播</t>
  </si>
  <si>
    <t>郧西农业机械管理局</t>
  </si>
  <si>
    <t>湖北工业大学</t>
  </si>
  <si>
    <t>湖北理工学院</t>
  </si>
  <si>
    <t>化学工程与工艺（生物化工方向）</t>
  </si>
  <si>
    <t>湖北理工学院 学生</t>
  </si>
  <si>
    <t>燕山大学</t>
  </si>
  <si>
    <t>燕山大学艺术与设计学院 生活班长</t>
  </si>
  <si>
    <t>法语</t>
  </si>
  <si>
    <t>湖北省丹江口市均县镇人民政府-三支一扶</t>
  </si>
  <si>
    <t>会计</t>
  </si>
  <si>
    <t>丹江口市生态能源局</t>
  </si>
  <si>
    <t>湖北省郧阳师范高等专科学校</t>
  </si>
  <si>
    <t>中文系语文教育</t>
  </si>
  <si>
    <t>湖北省十堰市竹溪县水坪镇前进村副主任</t>
  </si>
  <si>
    <t>丹江口市丁家营镇花园村委会主任助理</t>
  </si>
  <si>
    <t>武汉理工大学华夏学院</t>
  </si>
  <si>
    <t>机械设计与制造</t>
  </si>
  <si>
    <t>武汉工业学院工商学院</t>
  </si>
  <si>
    <t>武汉科技大城市学院</t>
  </si>
  <si>
    <t>中国石油湖北销售公司十堰分公司加油员</t>
  </si>
  <si>
    <t>公共事业管理专业</t>
  </si>
  <si>
    <t>湖北省十堰市茅箭区人民法院诉前调解书记员</t>
  </si>
  <si>
    <t>河北工程大学</t>
  </si>
  <si>
    <t>西南政法大学</t>
  </si>
  <si>
    <t>十堰仲裁委员会</t>
  </si>
  <si>
    <t>广东外语外贸大学</t>
  </si>
  <si>
    <t>国际法学</t>
  </si>
  <si>
    <t>湖北汽车工业学院机械工程系 教师</t>
  </si>
  <si>
    <t>档案学</t>
  </si>
  <si>
    <t>预防医学</t>
  </si>
  <si>
    <t>苏州大学（公共卫生学院）</t>
  </si>
  <si>
    <t>青海大学</t>
  </si>
  <si>
    <t>华中科技大学</t>
  </si>
  <si>
    <t>医学检验</t>
  </si>
  <si>
    <t>十堰市公安局</t>
  </si>
  <si>
    <t>广西百色市右江区人民检察院</t>
  </si>
  <si>
    <t>中央司法警官学院</t>
  </si>
  <si>
    <t>十堰市张湾区社区就业服务中心  内勤</t>
  </si>
  <si>
    <t>郑州大学</t>
  </si>
  <si>
    <t>信阳市广泽投资管理有限公司 总经理助理</t>
  </si>
  <si>
    <t>南京河海大学</t>
  </si>
  <si>
    <t>广播电视新闻学</t>
  </si>
  <si>
    <t>十堰雅德农业机械有限公司 文员</t>
  </si>
  <si>
    <t>武汉科技学院（现武汉纺织大学）</t>
  </si>
  <si>
    <t>东风汽车有限公司老河口东风创普专用汽车公</t>
  </si>
  <si>
    <t>中国农业银行竹山支行 助理客户经理</t>
  </si>
  <si>
    <t>财务管理</t>
  </si>
  <si>
    <t>会计（注册会计师方向）</t>
  </si>
  <si>
    <t>文艺学</t>
  </si>
  <si>
    <t>信息与计算科学</t>
  </si>
  <si>
    <t>湖北省十堰市房县窑淮镇人民政府  科员</t>
  </si>
  <si>
    <t>湖北武当太极湖旅游发展集团有限公司 会计</t>
  </si>
  <si>
    <t>十堰市农业专家工作室 ，副主任</t>
  </si>
  <si>
    <t>中国地质大学江城学院</t>
  </si>
  <si>
    <t>土木工程（路桥方向）</t>
  </si>
  <si>
    <t>十堰市郧西县城乡规划设计院</t>
  </si>
  <si>
    <t>湖北省三峡大学</t>
  </si>
  <si>
    <t>竹山县司法局擂鼓司法所  司法助理</t>
  </si>
  <si>
    <t>中信建投证券十堰营业部</t>
  </si>
  <si>
    <t>华中师范大学汉口分校</t>
  </si>
  <si>
    <t>财会</t>
  </si>
  <si>
    <t>郧县经济开发区管委会干部</t>
  </si>
  <si>
    <t>东华理工大学  教师</t>
  </si>
  <si>
    <t>陕西科技大学</t>
  </si>
  <si>
    <t>机械设计制造及其自动化</t>
  </si>
  <si>
    <t>谭家湾镇政府科员</t>
  </si>
  <si>
    <t>新闻学</t>
  </si>
  <si>
    <t>中国地质大学（武汉）</t>
  </si>
  <si>
    <t>地质工程</t>
  </si>
  <si>
    <t>湖南农业大学</t>
  </si>
  <si>
    <t>土地资源利用与信息技术</t>
  </si>
  <si>
    <t>湘西州国土资源局</t>
  </si>
  <si>
    <t>外国语言学及应用语言学</t>
  </si>
  <si>
    <t>临床医学（麻醉学）</t>
  </si>
  <si>
    <t>水利水电工程</t>
  </si>
  <si>
    <t>太原理工大学</t>
  </si>
  <si>
    <t>十堰市水库管理处副科长</t>
  </si>
  <si>
    <t>农业银行竹溪县支行客户经理</t>
  </si>
  <si>
    <t>给水排水工程</t>
  </si>
  <si>
    <t>中铁十一局二公司专业工程师</t>
  </si>
  <si>
    <t>湖北亚东水泥有限公司</t>
  </si>
  <si>
    <t>财务管理专业</t>
  </si>
  <si>
    <t>郧县卫生局  工作人员</t>
  </si>
  <si>
    <t>十堰市竹山县擂鼓镇中学  教师</t>
  </si>
  <si>
    <t>工业工程</t>
  </si>
  <si>
    <t>丹江口市人民政府总值班室</t>
  </si>
  <si>
    <t>北京工商大学</t>
  </si>
  <si>
    <t>竹山县人口和计划生育局 职员</t>
  </si>
  <si>
    <t xml:space="preserve"> 备  注</t>
  </si>
  <si>
    <t>胡升</t>
  </si>
  <si>
    <t>10130020107</t>
  </si>
  <si>
    <t>资源环境城乡规划管理</t>
  </si>
  <si>
    <t>10130521311</t>
  </si>
  <si>
    <t>姚劲甫</t>
  </si>
  <si>
    <t>东风康明斯发动机有限公司</t>
  </si>
  <si>
    <t>吉林建筑工程学院</t>
  </si>
  <si>
    <t>10130462414</t>
  </si>
  <si>
    <t>十堰市郧西县关防乡人民政府副乡长</t>
  </si>
  <si>
    <t>中共郧县县委政法委 综治办工作人员</t>
  </si>
  <si>
    <t>调剂</t>
  </si>
  <si>
    <t>调剂</t>
  </si>
  <si>
    <t>序号</t>
  </si>
  <si>
    <t>职位名称</t>
  </si>
  <si>
    <t>职位代码</t>
  </si>
  <si>
    <t>招录人数</t>
  </si>
  <si>
    <t>姓名</t>
  </si>
  <si>
    <t>准考证号</t>
  </si>
  <si>
    <t>行测</t>
  </si>
  <si>
    <t>申论</t>
  </si>
  <si>
    <t>毕业院校</t>
  </si>
  <si>
    <t>所学专业</t>
  </si>
  <si>
    <t>工作单位</t>
  </si>
  <si>
    <t>十堰市人力资源和社会保障局法规科科员</t>
  </si>
  <si>
    <t>法学</t>
  </si>
  <si>
    <t>十堰市农村工作领导小组办公室科员</t>
  </si>
  <si>
    <t>十堰市人力资源和社会保障局财务科科员</t>
  </si>
  <si>
    <t xml:space="preserve">十堰市帝冠汽车工程技术有限公司  </t>
  </si>
  <si>
    <t>十堰市审计局科员</t>
  </si>
  <si>
    <t>工业与民用建筑</t>
  </si>
  <si>
    <t xml:space="preserve">湖北省丹江口市审计局 </t>
  </si>
  <si>
    <t>十堰市审计局科员（调剂）</t>
  </si>
  <si>
    <t>安 然</t>
  </si>
  <si>
    <t>10130511118</t>
  </si>
  <si>
    <t>钟祥市双河镇人民政府</t>
  </si>
  <si>
    <t>十堰市交通运输局办公室科员</t>
  </si>
  <si>
    <t>十堰市水利水电局水利科科员</t>
  </si>
  <si>
    <t>十堰市水库管理处工程管理科</t>
  </si>
  <si>
    <t>十堰市卫生局医政科科员</t>
  </si>
  <si>
    <t>十堰市商务局科员</t>
  </si>
  <si>
    <t>无</t>
  </si>
  <si>
    <t>十堰市武当山特区规划建设局</t>
  </si>
  <si>
    <t>十堰市国土资源局征地科科员</t>
  </si>
  <si>
    <t>土地资源管理</t>
  </si>
  <si>
    <t>十堰市国土资源局矿产开发管理科科员</t>
  </si>
  <si>
    <t>十堰市国土资源局张湾分局办公室科员（调剂）</t>
  </si>
  <si>
    <t>李晓宁</t>
  </si>
  <si>
    <t>10130014725</t>
  </si>
  <si>
    <t>武汉大学</t>
  </si>
  <si>
    <t>郧西县国土资源局</t>
  </si>
  <si>
    <t>十堰市劳动教养管理所一大队科员</t>
  </si>
  <si>
    <t>新闻学</t>
  </si>
  <si>
    <t>十堰市公证处科员</t>
  </si>
  <si>
    <t>十堰市政府机关事务管理局综合管理科科员</t>
  </si>
  <si>
    <t xml:space="preserve">江苏金智科技股份有限公司 </t>
  </si>
  <si>
    <t>中共十堰市委市人民政府接待办公室科员</t>
  </si>
  <si>
    <t>十堰市供销合作社联合社财务管理科科员</t>
  </si>
  <si>
    <t>十堰市供销合作社联合社经济发展科科员</t>
  </si>
  <si>
    <t>十堰市供销合作社联合社办公室科员</t>
  </si>
  <si>
    <t>十堰市招投标监督管理局业务指导科科员</t>
  </si>
  <si>
    <t>十堰市劳动就业管理局创业指导科科员</t>
  </si>
  <si>
    <t>李丰君</t>
  </si>
  <si>
    <t>武汉生物工程学院</t>
  </si>
  <si>
    <t>公共事业管理</t>
  </si>
  <si>
    <t>十堰市劳动就业管理局财务科科员</t>
  </si>
  <si>
    <t>十堰市劳动就业管理局信息科科员</t>
  </si>
  <si>
    <t>十堰市养老保险局办公室科员</t>
  </si>
  <si>
    <t>十堰市养老保险局基金管理科科员</t>
  </si>
  <si>
    <t>十堰市养老保险局信息科科员</t>
  </si>
  <si>
    <t>十堰市养老保险局业务大厅科员</t>
  </si>
  <si>
    <t>刘燕</t>
  </si>
  <si>
    <t>西安理工大学</t>
  </si>
  <si>
    <t>马克思主义中国研究</t>
  </si>
  <si>
    <t>十堰市卫生局卫生监督局办公室科员</t>
  </si>
  <si>
    <t>十堰市卫生局卫生监督局信息中心科员</t>
  </si>
  <si>
    <t>十堰市卫生局卫生监督局财务科科员</t>
  </si>
  <si>
    <t>十堰市卫生局卫生监督局监督稽查科科员</t>
  </si>
  <si>
    <t>十堰市卫生局卫生监督局医疗服务科科员</t>
  </si>
  <si>
    <t>十堰市卫生局卫生监督局卫生监督科科员</t>
  </si>
  <si>
    <t>十堰市农机安全监理所办公室科员</t>
  </si>
  <si>
    <t>十堰市档案局办公室科员</t>
  </si>
  <si>
    <t>张湾区人民法院初任法官</t>
  </si>
  <si>
    <t>张湾区人民检察院民行科初任检察官</t>
  </si>
  <si>
    <t>张湾区人民检察院公诉科初任检察官</t>
  </si>
  <si>
    <t>张湾区人民检察院反贪局初任检察官</t>
  </si>
  <si>
    <t>丹江口市司法局办公室科员</t>
  </si>
  <si>
    <t>丹江口市司法局社区矫正办科员</t>
  </si>
  <si>
    <t>丹江口市司法局法制宣传科科员</t>
  </si>
  <si>
    <t>丹江口市移民局办公室科员</t>
  </si>
  <si>
    <t>丹江口市国土资源执法监察局执法科科员</t>
  </si>
  <si>
    <t>郧西县司法局基层司法所科员</t>
  </si>
  <si>
    <t>湖北大学</t>
  </si>
  <si>
    <t>郧西县乡镇职位1</t>
  </si>
  <si>
    <t>郧西县乡镇职位2</t>
  </si>
  <si>
    <t>郧西县乡镇职位3</t>
  </si>
  <si>
    <t>郧西县乡镇职位4</t>
  </si>
  <si>
    <t>郧西县乡镇职位5</t>
  </si>
  <si>
    <t>郧西县人民法院司法警察</t>
  </si>
  <si>
    <t>郧西县人民法院司法警察（调）</t>
  </si>
  <si>
    <t>2002003008908</t>
  </si>
  <si>
    <t>吕洋</t>
  </si>
  <si>
    <t>10130092707</t>
  </si>
  <si>
    <t>法律</t>
  </si>
  <si>
    <t>郧西县人民检察院初任检察官</t>
  </si>
  <si>
    <t>竹山县乡镇职位4</t>
  </si>
  <si>
    <t>鄂州经济开发区范墩村民委员会</t>
  </si>
  <si>
    <t>竹山县司法局基层司法所科员</t>
  </si>
  <si>
    <t>竹山县乡镇职位1</t>
  </si>
  <si>
    <t>竹山县乡镇职位2</t>
  </si>
  <si>
    <t>竹山县乡镇职位3</t>
  </si>
  <si>
    <t>竹山县乡镇职位5</t>
  </si>
  <si>
    <t>竹山县人民法院司法警察</t>
  </si>
  <si>
    <t>竹山县人民法院司法警察（调）</t>
  </si>
  <si>
    <t>2002003009907</t>
  </si>
  <si>
    <t>朱双龙</t>
  </si>
  <si>
    <t>10130240704</t>
  </si>
  <si>
    <t>湖北民族学院</t>
  </si>
  <si>
    <t>湖北成业律师事务所</t>
  </si>
  <si>
    <t>竹山县人民检察院司法警察</t>
  </si>
  <si>
    <t>吴求</t>
  </si>
  <si>
    <t>竹山县人民检察院初任检察官</t>
  </si>
  <si>
    <t>常荣义</t>
  </si>
  <si>
    <t>竹溪县人民法院初任法官</t>
  </si>
  <si>
    <t>竹溪县人民法院司法警察</t>
  </si>
  <si>
    <t>湖北十堰茅箭区枧槽村委会主任助理</t>
  </si>
  <si>
    <t>房县人民法院初任法官</t>
  </si>
  <si>
    <t>调剂</t>
  </si>
  <si>
    <t>十堰市审计局科员</t>
  </si>
  <si>
    <t>湖北联盛建筑工程有限公司 造价员</t>
  </si>
  <si>
    <t>长江大学石油学院</t>
  </si>
  <si>
    <t>10130577622</t>
  </si>
  <si>
    <t>肖军</t>
  </si>
  <si>
    <t>2002003001006</t>
  </si>
  <si>
    <t>笔试总分</t>
  </si>
  <si>
    <t>笔试折算分</t>
  </si>
  <si>
    <t>面试分数</t>
  </si>
  <si>
    <t>面试折算分</t>
  </si>
  <si>
    <t>总分</t>
  </si>
  <si>
    <t>排名</t>
  </si>
  <si>
    <t>体检结果</t>
  </si>
  <si>
    <t>张湾区人民法院初任法官</t>
  </si>
  <si>
    <t>张勋</t>
  </si>
  <si>
    <t>10130072906</t>
  </si>
  <si>
    <t>递补</t>
  </si>
  <si>
    <t>竹山县乡镇职位1</t>
  </si>
  <si>
    <t>袁柱友</t>
  </si>
  <si>
    <t>10130464721</t>
  </si>
  <si>
    <t>合格</t>
  </si>
  <si>
    <t>十堰市2013年度遴选选调生和考试录用公务员考察人员名单                          （市直、县直、乡镇134人）</t>
  </si>
  <si>
    <t>备注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</si>
</sst>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yyyy/mm/dd"/>
    <numFmt numFmtId="191" formatCode="yyyy/mm"/>
    <numFmt numFmtId="192" formatCode="0_);[Red]\(0\)"/>
    <numFmt numFmtId="193" formatCode="#,##0.00_ "/>
    <numFmt numFmtId="194" formatCode="0.00_);[Red]\(0.0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仿宋"/>
      <family val="3"/>
    </font>
    <font>
      <sz val="10"/>
      <color indexed="63"/>
      <name val="仿宋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 quotePrefix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 quotePrefix="1">
      <alignment vertical="center"/>
    </xf>
    <xf numFmtId="0" fontId="3" fillId="0" borderId="1" xfId="0" applyFont="1" applyFill="1" applyBorder="1" applyAlignment="1" quotePrefix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93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vertical="center"/>
    </xf>
    <xf numFmtId="0" fontId="3" fillId="2" borderId="1" xfId="0" applyFont="1" applyFill="1" applyBorder="1" applyAlignment="1" quotePrefix="1">
      <alignment horizontal="left" vertical="center" wrapText="1"/>
    </xf>
    <xf numFmtId="193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93" fontId="3" fillId="2" borderId="1" xfId="0" applyNumberFormat="1" applyFont="1" applyFill="1" applyBorder="1" applyAlignment="1" quotePrefix="1">
      <alignment horizontal="left" vertical="center" wrapText="1"/>
    </xf>
    <xf numFmtId="0" fontId="3" fillId="2" borderId="1" xfId="0" applyNumberFormat="1" applyFont="1" applyFill="1" applyBorder="1" applyAlignment="1" quotePrefix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 quotePrefix="1">
      <alignment horizontal="left" vertical="center" wrapText="1"/>
      <protection locked="0"/>
    </xf>
    <xf numFmtId="188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88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93" fontId="3" fillId="0" borderId="1" xfId="0" applyNumberFormat="1" applyFont="1" applyFill="1" applyBorder="1" applyAlignment="1" quotePrefix="1">
      <alignment horizontal="left" vertical="center" wrapText="1"/>
    </xf>
    <xf numFmtId="193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"/>
  <sheetViews>
    <sheetView tabSelected="1" workbookViewId="0" topLeftCell="A1">
      <selection activeCell="A1" sqref="A1:U136"/>
    </sheetView>
  </sheetViews>
  <sheetFormatPr defaultColWidth="9.00390625" defaultRowHeight="14.25"/>
  <cols>
    <col min="1" max="1" width="3.50390625" style="0" customWidth="1"/>
    <col min="2" max="2" width="28.125" style="0" customWidth="1"/>
    <col min="3" max="3" width="12.75390625" style="0" customWidth="1"/>
    <col min="4" max="4" width="4.125" style="0" customWidth="1"/>
    <col min="5" max="5" width="6.75390625" style="0" customWidth="1"/>
    <col min="6" max="6" width="10.75390625" style="9" customWidth="1"/>
    <col min="7" max="7" width="0.12890625" style="0" customWidth="1"/>
    <col min="8" max="8" width="5.875" style="0" hidden="1" customWidth="1"/>
    <col min="9" max="9" width="8.00390625" style="0" hidden="1" customWidth="1"/>
    <col min="10" max="10" width="7.125" style="17" hidden="1" customWidth="1"/>
    <col min="11" max="11" width="6.875" style="16" hidden="1" customWidth="1"/>
    <col min="12" max="12" width="6.25390625" style="0" hidden="1" customWidth="1"/>
    <col min="13" max="13" width="6.375" style="17" hidden="1" customWidth="1"/>
    <col min="14" max="14" width="4.125" style="19" customWidth="1"/>
    <col min="15" max="15" width="16.375" style="0" hidden="1" customWidth="1"/>
    <col min="16" max="16" width="12.375" style="0" hidden="1" customWidth="1"/>
    <col min="17" max="17" width="31.625" style="6" hidden="1" customWidth="1"/>
    <col min="18" max="18" width="0.12890625" style="0" customWidth="1"/>
    <col min="19" max="19" width="9.00390625" style="0" hidden="1" customWidth="1"/>
    <col min="20" max="20" width="5.50390625" style="0" customWidth="1"/>
    <col min="21" max="21" width="4.875" style="0" customWidth="1"/>
  </cols>
  <sheetData>
    <row r="1" spans="1:21" ht="52.5" customHeight="1">
      <c r="A1" s="45" t="s">
        <v>648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7.75" customHeight="1">
      <c r="A2" s="15" t="s">
        <v>512</v>
      </c>
      <c r="B2" s="15" t="s">
        <v>513</v>
      </c>
      <c r="C2" s="22" t="s">
        <v>514</v>
      </c>
      <c r="D2" s="15" t="s">
        <v>515</v>
      </c>
      <c r="E2" s="15" t="s">
        <v>516</v>
      </c>
      <c r="F2" s="15" t="s">
        <v>517</v>
      </c>
      <c r="G2" s="22" t="s">
        <v>518</v>
      </c>
      <c r="H2" s="15" t="s">
        <v>519</v>
      </c>
      <c r="I2" s="15" t="s">
        <v>633</v>
      </c>
      <c r="J2" s="23" t="s">
        <v>634</v>
      </c>
      <c r="K2" s="23" t="s">
        <v>635</v>
      </c>
      <c r="L2" s="15" t="s">
        <v>636</v>
      </c>
      <c r="M2" s="23" t="s">
        <v>637</v>
      </c>
      <c r="N2" s="24" t="s">
        <v>638</v>
      </c>
      <c r="O2" s="1" t="s">
        <v>520</v>
      </c>
      <c r="P2" s="1" t="s">
        <v>521</v>
      </c>
      <c r="Q2" s="2" t="s">
        <v>522</v>
      </c>
      <c r="R2" s="20" t="s">
        <v>499</v>
      </c>
      <c r="T2" s="44" t="s">
        <v>639</v>
      </c>
      <c r="U2" s="11" t="s">
        <v>649</v>
      </c>
    </row>
    <row r="3" spans="1:21" ht="24" customHeight="1">
      <c r="A3" s="15">
        <v>1</v>
      </c>
      <c r="B3" s="15" t="s">
        <v>523</v>
      </c>
      <c r="C3" s="22" t="s">
        <v>313</v>
      </c>
      <c r="D3" s="15">
        <v>2</v>
      </c>
      <c r="E3" s="22" t="s">
        <v>315</v>
      </c>
      <c r="F3" s="22" t="s">
        <v>314</v>
      </c>
      <c r="G3" s="22">
        <v>61.2</v>
      </c>
      <c r="H3" s="22">
        <v>60</v>
      </c>
      <c r="I3" s="22">
        <v>121.2</v>
      </c>
      <c r="J3" s="25">
        <f>I3/4</f>
        <v>30.3</v>
      </c>
      <c r="K3" s="25">
        <v>90.2</v>
      </c>
      <c r="L3" s="22">
        <f>K3/2</f>
        <v>45.1</v>
      </c>
      <c r="M3" s="25">
        <f aca="true" t="shared" si="0" ref="M3:M34">J3+L3</f>
        <v>75.4</v>
      </c>
      <c r="N3" s="26">
        <v>1</v>
      </c>
      <c r="O3" s="4" t="s">
        <v>434</v>
      </c>
      <c r="P3" s="4" t="s">
        <v>319</v>
      </c>
      <c r="Q3" s="7" t="s">
        <v>498</v>
      </c>
      <c r="R3" s="5"/>
      <c r="T3" s="11" t="s">
        <v>647</v>
      </c>
      <c r="U3" s="11"/>
    </row>
    <row r="4" spans="1:21" ht="24" customHeight="1">
      <c r="A4" s="15">
        <v>2</v>
      </c>
      <c r="B4" s="15" t="s">
        <v>523</v>
      </c>
      <c r="C4" s="22" t="s">
        <v>313</v>
      </c>
      <c r="D4" s="15"/>
      <c r="E4" s="22" t="s">
        <v>312</v>
      </c>
      <c r="F4" s="22" t="s">
        <v>311</v>
      </c>
      <c r="G4" s="22">
        <v>69.1</v>
      </c>
      <c r="H4" s="22">
        <v>55</v>
      </c>
      <c r="I4" s="22">
        <v>124.1</v>
      </c>
      <c r="J4" s="25">
        <f>I4/4</f>
        <v>31.025</v>
      </c>
      <c r="K4" s="25">
        <v>86</v>
      </c>
      <c r="L4" s="22">
        <f>K4/2</f>
        <v>43</v>
      </c>
      <c r="M4" s="25">
        <f t="shared" si="0"/>
        <v>74.025</v>
      </c>
      <c r="N4" s="26">
        <v>2</v>
      </c>
      <c r="O4" s="4" t="s">
        <v>497</v>
      </c>
      <c r="P4" s="3" t="s">
        <v>524</v>
      </c>
      <c r="Q4" s="7" t="s">
        <v>324</v>
      </c>
      <c r="R4" s="5"/>
      <c r="T4" s="11" t="s">
        <v>647</v>
      </c>
      <c r="U4" s="11"/>
    </row>
    <row r="5" spans="1:21" ht="24" customHeight="1">
      <c r="A5" s="15">
        <v>3</v>
      </c>
      <c r="B5" s="15" t="s">
        <v>525</v>
      </c>
      <c r="C5" s="22" t="s">
        <v>308</v>
      </c>
      <c r="D5" s="15">
        <v>2</v>
      </c>
      <c r="E5" s="22" t="s">
        <v>310</v>
      </c>
      <c r="F5" s="22" t="s">
        <v>309</v>
      </c>
      <c r="G5" s="22">
        <v>62.9</v>
      </c>
      <c r="H5" s="22">
        <v>53.5</v>
      </c>
      <c r="I5" s="22">
        <v>116.4</v>
      </c>
      <c r="J5" s="25">
        <f>I5/200*30</f>
        <v>17.46</v>
      </c>
      <c r="K5" s="25">
        <v>92.6</v>
      </c>
      <c r="L5" s="22">
        <f>K5/100*70</f>
        <v>64.82</v>
      </c>
      <c r="M5" s="25">
        <f t="shared" si="0"/>
        <v>82.28</v>
      </c>
      <c r="N5" s="26">
        <v>1</v>
      </c>
      <c r="O5" s="7" t="s">
        <v>317</v>
      </c>
      <c r="P5" s="7" t="s">
        <v>495</v>
      </c>
      <c r="Q5" s="7" t="s">
        <v>496</v>
      </c>
      <c r="R5" s="5"/>
      <c r="T5" s="11" t="s">
        <v>647</v>
      </c>
      <c r="U5" s="11"/>
    </row>
    <row r="6" spans="1:21" ht="24" customHeight="1">
      <c r="A6" s="15">
        <v>4</v>
      </c>
      <c r="B6" s="15" t="s">
        <v>525</v>
      </c>
      <c r="C6" s="22" t="s">
        <v>308</v>
      </c>
      <c r="D6" s="15"/>
      <c r="E6" s="22" t="s">
        <v>307</v>
      </c>
      <c r="F6" s="22" t="s">
        <v>306</v>
      </c>
      <c r="G6" s="22">
        <v>67.7</v>
      </c>
      <c r="H6" s="22">
        <v>57</v>
      </c>
      <c r="I6" s="22">
        <v>124.7</v>
      </c>
      <c r="J6" s="25">
        <f>I6/200*30</f>
        <v>18.705000000000002</v>
      </c>
      <c r="K6" s="25">
        <v>88.8</v>
      </c>
      <c r="L6" s="22">
        <f>K6/100*70</f>
        <v>62.160000000000004</v>
      </c>
      <c r="M6" s="25">
        <f t="shared" si="0"/>
        <v>80.86500000000001</v>
      </c>
      <c r="N6" s="26">
        <v>2</v>
      </c>
      <c r="O6" s="7" t="s">
        <v>318</v>
      </c>
      <c r="P6" s="7" t="s">
        <v>360</v>
      </c>
      <c r="Q6" s="7" t="s">
        <v>508</v>
      </c>
      <c r="R6" s="5"/>
      <c r="T6" s="11" t="s">
        <v>647</v>
      </c>
      <c r="U6" s="11"/>
    </row>
    <row r="7" spans="1:21" ht="24" customHeight="1">
      <c r="A7" s="15">
        <v>5</v>
      </c>
      <c r="B7" s="15" t="s">
        <v>526</v>
      </c>
      <c r="C7" s="22" t="s">
        <v>302</v>
      </c>
      <c r="D7" s="15">
        <v>3</v>
      </c>
      <c r="E7" s="22" t="s">
        <v>301</v>
      </c>
      <c r="F7" s="22" t="s">
        <v>300</v>
      </c>
      <c r="G7" s="22">
        <v>65.5</v>
      </c>
      <c r="H7" s="22">
        <v>64</v>
      </c>
      <c r="I7" s="22">
        <v>129.5</v>
      </c>
      <c r="J7" s="25">
        <f aca="true" t="shared" si="1" ref="J7:J18">I7/4</f>
        <v>32.375</v>
      </c>
      <c r="K7" s="25">
        <v>86.4</v>
      </c>
      <c r="L7" s="22">
        <f aca="true" t="shared" si="2" ref="L7:L18">K7/2</f>
        <v>43.2</v>
      </c>
      <c r="M7" s="25">
        <f t="shared" si="0"/>
        <v>75.575</v>
      </c>
      <c r="N7" s="26">
        <v>1</v>
      </c>
      <c r="O7" s="4" t="s">
        <v>317</v>
      </c>
      <c r="P7" s="4" t="s">
        <v>492</v>
      </c>
      <c r="Q7" s="7" t="s">
        <v>493</v>
      </c>
      <c r="R7" s="5"/>
      <c r="T7" s="11" t="s">
        <v>647</v>
      </c>
      <c r="U7" s="11"/>
    </row>
    <row r="8" spans="1:21" ht="24" customHeight="1">
      <c r="A8" s="15">
        <v>6</v>
      </c>
      <c r="B8" s="15" t="s">
        <v>526</v>
      </c>
      <c r="C8" s="22" t="s">
        <v>302</v>
      </c>
      <c r="D8" s="15"/>
      <c r="E8" s="22" t="s">
        <v>67</v>
      </c>
      <c r="F8" s="22" t="s">
        <v>303</v>
      </c>
      <c r="G8" s="22">
        <v>56.8</v>
      </c>
      <c r="H8" s="22">
        <v>60</v>
      </c>
      <c r="I8" s="22">
        <v>116.8</v>
      </c>
      <c r="J8" s="25">
        <f t="shared" si="1"/>
        <v>29.2</v>
      </c>
      <c r="K8" s="25">
        <v>90.2</v>
      </c>
      <c r="L8" s="22">
        <f t="shared" si="2"/>
        <v>45.1</v>
      </c>
      <c r="M8" s="25">
        <f t="shared" si="0"/>
        <v>74.3</v>
      </c>
      <c r="N8" s="26">
        <v>2</v>
      </c>
      <c r="O8" s="4" t="s">
        <v>381</v>
      </c>
      <c r="P8" s="4" t="s">
        <v>400</v>
      </c>
      <c r="Q8" s="7" t="s">
        <v>527</v>
      </c>
      <c r="R8" s="5"/>
      <c r="T8" s="11" t="s">
        <v>647</v>
      </c>
      <c r="U8" s="11"/>
    </row>
    <row r="9" spans="1:21" ht="24" customHeight="1">
      <c r="A9" s="15">
        <v>7</v>
      </c>
      <c r="B9" s="15" t="s">
        <v>526</v>
      </c>
      <c r="C9" s="22" t="s">
        <v>302</v>
      </c>
      <c r="D9" s="15"/>
      <c r="E9" s="22" t="s">
        <v>305</v>
      </c>
      <c r="F9" s="22" t="s">
        <v>304</v>
      </c>
      <c r="G9" s="22">
        <v>56.7</v>
      </c>
      <c r="H9" s="22">
        <v>53</v>
      </c>
      <c r="I9" s="22">
        <v>109.7</v>
      </c>
      <c r="J9" s="25">
        <f t="shared" si="1"/>
        <v>27.425</v>
      </c>
      <c r="K9" s="25">
        <v>90.2</v>
      </c>
      <c r="L9" s="22">
        <f t="shared" si="2"/>
        <v>45.1</v>
      </c>
      <c r="M9" s="25">
        <f t="shared" si="0"/>
        <v>72.525</v>
      </c>
      <c r="N9" s="26">
        <v>3</v>
      </c>
      <c r="O9" s="4" t="s">
        <v>428</v>
      </c>
      <c r="P9" s="4" t="s">
        <v>400</v>
      </c>
      <c r="Q9" s="7" t="s">
        <v>494</v>
      </c>
      <c r="R9" s="5"/>
      <c r="T9" s="11" t="s">
        <v>647</v>
      </c>
      <c r="U9" s="11"/>
    </row>
    <row r="10" spans="1:21" ht="24" customHeight="1">
      <c r="A10" s="15">
        <v>8</v>
      </c>
      <c r="B10" s="22" t="s">
        <v>528</v>
      </c>
      <c r="C10" s="22" t="s">
        <v>297</v>
      </c>
      <c r="D10" s="15">
        <v>1</v>
      </c>
      <c r="E10" s="22" t="s">
        <v>299</v>
      </c>
      <c r="F10" s="22" t="s">
        <v>298</v>
      </c>
      <c r="G10" s="22">
        <v>64.3</v>
      </c>
      <c r="H10" s="22">
        <v>58.5</v>
      </c>
      <c r="I10" s="22">
        <v>122.8</v>
      </c>
      <c r="J10" s="25">
        <f t="shared" si="1"/>
        <v>30.7</v>
      </c>
      <c r="K10" s="25">
        <v>85.6</v>
      </c>
      <c r="L10" s="22">
        <f t="shared" si="2"/>
        <v>42.8</v>
      </c>
      <c r="M10" s="25">
        <f t="shared" si="0"/>
        <v>73.5</v>
      </c>
      <c r="N10" s="26">
        <v>1</v>
      </c>
      <c r="O10" s="4" t="s">
        <v>443</v>
      </c>
      <c r="P10" s="4" t="s">
        <v>477</v>
      </c>
      <c r="Q10" s="7" t="s">
        <v>491</v>
      </c>
      <c r="R10" s="5"/>
      <c r="T10" s="11" t="s">
        <v>647</v>
      </c>
      <c r="U10" s="11"/>
    </row>
    <row r="11" spans="1:21" ht="24" customHeight="1">
      <c r="A11" s="15">
        <v>9</v>
      </c>
      <c r="B11" s="22" t="s">
        <v>528</v>
      </c>
      <c r="C11" s="22" t="s">
        <v>294</v>
      </c>
      <c r="D11" s="15">
        <v>2</v>
      </c>
      <c r="E11" s="22" t="s">
        <v>296</v>
      </c>
      <c r="F11" s="22" t="s">
        <v>295</v>
      </c>
      <c r="G11" s="22">
        <v>59</v>
      </c>
      <c r="H11" s="22">
        <v>49</v>
      </c>
      <c r="I11" s="22">
        <v>108</v>
      </c>
      <c r="J11" s="25">
        <f t="shared" si="1"/>
        <v>27</v>
      </c>
      <c r="K11" s="25">
        <v>91</v>
      </c>
      <c r="L11" s="22">
        <f t="shared" si="2"/>
        <v>45.5</v>
      </c>
      <c r="M11" s="25">
        <f t="shared" si="0"/>
        <v>72.5</v>
      </c>
      <c r="N11" s="26">
        <v>1</v>
      </c>
      <c r="O11" s="4" t="s">
        <v>370</v>
      </c>
      <c r="P11" s="4" t="s">
        <v>529</v>
      </c>
      <c r="Q11" s="7" t="s">
        <v>530</v>
      </c>
      <c r="R11" s="5"/>
      <c r="T11" s="11" t="s">
        <v>647</v>
      </c>
      <c r="U11" s="11"/>
    </row>
    <row r="12" spans="1:21" ht="24" customHeight="1">
      <c r="A12" s="15">
        <v>10</v>
      </c>
      <c r="B12" s="22" t="s">
        <v>528</v>
      </c>
      <c r="C12" s="22" t="s">
        <v>294</v>
      </c>
      <c r="D12" s="15"/>
      <c r="E12" s="22" t="s">
        <v>293</v>
      </c>
      <c r="F12" s="22" t="s">
        <v>292</v>
      </c>
      <c r="G12" s="22">
        <v>64.6</v>
      </c>
      <c r="H12" s="22">
        <v>51.5</v>
      </c>
      <c r="I12" s="22">
        <v>116.1</v>
      </c>
      <c r="J12" s="25">
        <f t="shared" si="1"/>
        <v>29.025</v>
      </c>
      <c r="K12" s="25">
        <v>85.6</v>
      </c>
      <c r="L12" s="22">
        <f t="shared" si="2"/>
        <v>42.8</v>
      </c>
      <c r="M12" s="25">
        <f t="shared" si="0"/>
        <v>71.82499999999999</v>
      </c>
      <c r="N12" s="26">
        <v>2</v>
      </c>
      <c r="O12" s="4" t="s">
        <v>412</v>
      </c>
      <c r="P12" s="4" t="s">
        <v>401</v>
      </c>
      <c r="Q12" s="7" t="s">
        <v>490</v>
      </c>
      <c r="R12" s="5"/>
      <c r="T12" s="11" t="s">
        <v>647</v>
      </c>
      <c r="U12" s="11"/>
    </row>
    <row r="13" spans="1:21" ht="24" customHeight="1">
      <c r="A13" s="15">
        <v>11</v>
      </c>
      <c r="B13" s="22" t="s">
        <v>627</v>
      </c>
      <c r="C13" s="22" t="s">
        <v>632</v>
      </c>
      <c r="D13" s="15">
        <v>1</v>
      </c>
      <c r="E13" s="22" t="s">
        <v>631</v>
      </c>
      <c r="F13" s="22" t="s">
        <v>630</v>
      </c>
      <c r="G13" s="22">
        <v>55.8</v>
      </c>
      <c r="H13" s="22">
        <v>48</v>
      </c>
      <c r="I13" s="22">
        <v>103.8</v>
      </c>
      <c r="J13" s="25">
        <f t="shared" si="1"/>
        <v>25.95</v>
      </c>
      <c r="K13" s="25">
        <v>90.4</v>
      </c>
      <c r="L13" s="22">
        <f t="shared" si="2"/>
        <v>45.2</v>
      </c>
      <c r="M13" s="25">
        <f t="shared" si="0"/>
        <v>71.15</v>
      </c>
      <c r="N13" s="26">
        <v>1</v>
      </c>
      <c r="O13" s="4" t="s">
        <v>629</v>
      </c>
      <c r="P13" s="4" t="s">
        <v>489</v>
      </c>
      <c r="Q13" s="7" t="s">
        <v>628</v>
      </c>
      <c r="R13" s="5"/>
      <c r="T13" s="11" t="s">
        <v>647</v>
      </c>
      <c r="U13" s="11"/>
    </row>
    <row r="14" spans="1:21" ht="24" customHeight="1">
      <c r="A14" s="15">
        <v>12</v>
      </c>
      <c r="B14" s="22" t="s">
        <v>535</v>
      </c>
      <c r="C14" s="22" t="s">
        <v>291</v>
      </c>
      <c r="D14" s="15">
        <v>1</v>
      </c>
      <c r="E14" s="22" t="s">
        <v>290</v>
      </c>
      <c r="F14" s="22" t="s">
        <v>289</v>
      </c>
      <c r="G14" s="22">
        <v>70.6</v>
      </c>
      <c r="H14" s="22">
        <v>56.5</v>
      </c>
      <c r="I14" s="22">
        <v>127.1</v>
      </c>
      <c r="J14" s="25">
        <f t="shared" si="1"/>
        <v>31.775</v>
      </c>
      <c r="K14" s="25">
        <v>90</v>
      </c>
      <c r="L14" s="22">
        <f t="shared" si="2"/>
        <v>45</v>
      </c>
      <c r="M14" s="25">
        <f t="shared" si="0"/>
        <v>76.775</v>
      </c>
      <c r="N14" s="26">
        <v>1</v>
      </c>
      <c r="O14" s="4" t="s">
        <v>361</v>
      </c>
      <c r="P14" s="4" t="s">
        <v>405</v>
      </c>
      <c r="Q14" s="7" t="s">
        <v>488</v>
      </c>
      <c r="R14" s="5"/>
      <c r="T14" s="11" t="s">
        <v>647</v>
      </c>
      <c r="U14" s="11"/>
    </row>
    <row r="15" spans="1:21" ht="24" customHeight="1">
      <c r="A15" s="15">
        <v>13</v>
      </c>
      <c r="B15" s="22" t="s">
        <v>536</v>
      </c>
      <c r="C15" s="22" t="s">
        <v>286</v>
      </c>
      <c r="D15" s="15">
        <v>2</v>
      </c>
      <c r="E15" s="22" t="s">
        <v>285</v>
      </c>
      <c r="F15" s="22" t="s">
        <v>284</v>
      </c>
      <c r="G15" s="22">
        <v>59.9</v>
      </c>
      <c r="H15" s="22">
        <v>55.5</v>
      </c>
      <c r="I15" s="22">
        <v>115.4</v>
      </c>
      <c r="J15" s="25">
        <f t="shared" si="1"/>
        <v>28.85</v>
      </c>
      <c r="K15" s="25">
        <v>90.4</v>
      </c>
      <c r="L15" s="22">
        <f t="shared" si="2"/>
        <v>45.2</v>
      </c>
      <c r="M15" s="25">
        <f t="shared" si="0"/>
        <v>74.05000000000001</v>
      </c>
      <c r="N15" s="26">
        <v>1</v>
      </c>
      <c r="O15" s="4" t="s">
        <v>339</v>
      </c>
      <c r="P15" s="4" t="s">
        <v>485</v>
      </c>
      <c r="Q15" s="7" t="s">
        <v>537</v>
      </c>
      <c r="R15" s="5"/>
      <c r="T15" s="11" t="s">
        <v>647</v>
      </c>
      <c r="U15" s="11"/>
    </row>
    <row r="16" spans="1:21" ht="24" customHeight="1">
      <c r="A16" s="15">
        <v>14</v>
      </c>
      <c r="B16" s="22" t="s">
        <v>536</v>
      </c>
      <c r="C16" s="22" t="s">
        <v>286</v>
      </c>
      <c r="D16" s="15"/>
      <c r="E16" s="22" t="s">
        <v>288</v>
      </c>
      <c r="F16" s="22" t="s">
        <v>287</v>
      </c>
      <c r="G16" s="22">
        <v>54.2</v>
      </c>
      <c r="H16" s="22">
        <v>56</v>
      </c>
      <c r="I16" s="22">
        <v>110.2</v>
      </c>
      <c r="J16" s="25">
        <f t="shared" si="1"/>
        <v>27.55</v>
      </c>
      <c r="K16" s="25">
        <v>90.8</v>
      </c>
      <c r="L16" s="22">
        <f t="shared" si="2"/>
        <v>45.4</v>
      </c>
      <c r="M16" s="25">
        <f t="shared" si="0"/>
        <v>72.95</v>
      </c>
      <c r="N16" s="26">
        <v>2</v>
      </c>
      <c r="O16" s="4" t="s">
        <v>486</v>
      </c>
      <c r="P16" s="4" t="s">
        <v>485</v>
      </c>
      <c r="Q16" s="7" t="s">
        <v>487</v>
      </c>
      <c r="R16" s="5"/>
      <c r="T16" s="11" t="s">
        <v>647</v>
      </c>
      <c r="U16" s="11"/>
    </row>
    <row r="17" spans="1:21" ht="24" customHeight="1">
      <c r="A17" s="15">
        <v>15</v>
      </c>
      <c r="B17" s="22" t="s">
        <v>538</v>
      </c>
      <c r="C17" s="22" t="s">
        <v>283</v>
      </c>
      <c r="D17" s="15">
        <v>1</v>
      </c>
      <c r="E17" s="22" t="s">
        <v>282</v>
      </c>
      <c r="F17" s="22" t="s">
        <v>281</v>
      </c>
      <c r="G17" s="22">
        <v>62.6</v>
      </c>
      <c r="H17" s="22">
        <v>59</v>
      </c>
      <c r="I17" s="22">
        <v>121.6</v>
      </c>
      <c r="J17" s="25">
        <f t="shared" si="1"/>
        <v>30.4</v>
      </c>
      <c r="K17" s="25">
        <v>84.2</v>
      </c>
      <c r="L17" s="22">
        <f t="shared" si="2"/>
        <v>42.1</v>
      </c>
      <c r="M17" s="25">
        <f t="shared" si="0"/>
        <v>72.5</v>
      </c>
      <c r="N17" s="26">
        <v>1</v>
      </c>
      <c r="O17" s="4" t="s">
        <v>361</v>
      </c>
      <c r="P17" s="4" t="s">
        <v>484</v>
      </c>
      <c r="Q17" s="7" t="s">
        <v>324</v>
      </c>
      <c r="R17" s="5"/>
      <c r="T17" s="11" t="s">
        <v>647</v>
      </c>
      <c r="U17" s="11"/>
    </row>
    <row r="18" spans="1:21" ht="24" customHeight="1">
      <c r="A18" s="15">
        <v>16</v>
      </c>
      <c r="B18" s="22" t="s">
        <v>539</v>
      </c>
      <c r="C18" s="22" t="s">
        <v>280</v>
      </c>
      <c r="D18" s="15">
        <v>1</v>
      </c>
      <c r="E18" s="22" t="s">
        <v>279</v>
      </c>
      <c r="F18" s="22" t="s">
        <v>278</v>
      </c>
      <c r="G18" s="22">
        <v>63.2</v>
      </c>
      <c r="H18" s="22">
        <v>62.5</v>
      </c>
      <c r="I18" s="22">
        <v>125.7</v>
      </c>
      <c r="J18" s="25">
        <f t="shared" si="1"/>
        <v>31.425</v>
      </c>
      <c r="K18" s="25">
        <v>84</v>
      </c>
      <c r="L18" s="22">
        <f t="shared" si="2"/>
        <v>42</v>
      </c>
      <c r="M18" s="25">
        <f t="shared" si="0"/>
        <v>73.425</v>
      </c>
      <c r="N18" s="26">
        <v>1</v>
      </c>
      <c r="O18" s="4" t="s">
        <v>436</v>
      </c>
      <c r="P18" s="4" t="s">
        <v>483</v>
      </c>
      <c r="Q18" s="7" t="s">
        <v>324</v>
      </c>
      <c r="R18" s="5"/>
      <c r="T18" s="11" t="s">
        <v>647</v>
      </c>
      <c r="U18" s="11"/>
    </row>
    <row r="19" spans="1:21" ht="24" customHeight="1">
      <c r="A19" s="15">
        <v>17</v>
      </c>
      <c r="B19" s="22" t="s">
        <v>539</v>
      </c>
      <c r="C19" s="22" t="s">
        <v>277</v>
      </c>
      <c r="D19" s="15">
        <v>1</v>
      </c>
      <c r="E19" s="27" t="s">
        <v>500</v>
      </c>
      <c r="F19" s="27" t="s">
        <v>501</v>
      </c>
      <c r="G19" s="27">
        <v>61.5</v>
      </c>
      <c r="H19" s="27">
        <v>49</v>
      </c>
      <c r="I19" s="27">
        <v>110.5</v>
      </c>
      <c r="J19" s="25">
        <f>I19/200*30</f>
        <v>16.575</v>
      </c>
      <c r="K19" s="25">
        <v>87.6</v>
      </c>
      <c r="L19" s="22">
        <f>K19/100*70</f>
        <v>61.31999999999999</v>
      </c>
      <c r="M19" s="25">
        <f t="shared" si="0"/>
        <v>77.895</v>
      </c>
      <c r="N19" s="26">
        <v>1</v>
      </c>
      <c r="O19" s="10" t="s">
        <v>325</v>
      </c>
      <c r="P19" s="10" t="s">
        <v>502</v>
      </c>
      <c r="Q19" s="10" t="s">
        <v>541</v>
      </c>
      <c r="R19" s="5"/>
      <c r="T19" s="11" t="s">
        <v>647</v>
      </c>
      <c r="U19" s="11"/>
    </row>
    <row r="20" spans="1:21" ht="24" customHeight="1">
      <c r="A20" s="15">
        <v>18</v>
      </c>
      <c r="B20" s="22" t="s">
        <v>542</v>
      </c>
      <c r="C20" s="22" t="s">
        <v>274</v>
      </c>
      <c r="D20" s="15">
        <v>1</v>
      </c>
      <c r="E20" s="22" t="s">
        <v>276</v>
      </c>
      <c r="F20" s="22" t="s">
        <v>275</v>
      </c>
      <c r="G20" s="22">
        <v>60.6</v>
      </c>
      <c r="H20" s="22">
        <v>59.5</v>
      </c>
      <c r="I20" s="22">
        <v>120.1</v>
      </c>
      <c r="J20" s="25">
        <f aca="true" t="shared" si="3" ref="J20:J51">I20/4</f>
        <v>30.025</v>
      </c>
      <c r="K20" s="25">
        <v>84.4</v>
      </c>
      <c r="L20" s="22">
        <f aca="true" t="shared" si="4" ref="L20:L51">K20/2</f>
        <v>42.2</v>
      </c>
      <c r="M20" s="25">
        <f t="shared" si="0"/>
        <v>72.225</v>
      </c>
      <c r="N20" s="26">
        <v>1</v>
      </c>
      <c r="O20" s="4" t="s">
        <v>480</v>
      </c>
      <c r="P20" s="4" t="s">
        <v>481</v>
      </c>
      <c r="Q20" s="7" t="s">
        <v>482</v>
      </c>
      <c r="R20" s="5"/>
      <c r="T20" s="11" t="s">
        <v>647</v>
      </c>
      <c r="U20" s="11"/>
    </row>
    <row r="21" spans="1:21" ht="24" customHeight="1">
      <c r="A21" s="15">
        <v>19</v>
      </c>
      <c r="B21" s="22" t="s">
        <v>544</v>
      </c>
      <c r="C21" s="22" t="s">
        <v>273</v>
      </c>
      <c r="D21" s="15">
        <v>1</v>
      </c>
      <c r="E21" s="22" t="s">
        <v>272</v>
      </c>
      <c r="F21" s="22" t="s">
        <v>271</v>
      </c>
      <c r="G21" s="22">
        <v>65.3</v>
      </c>
      <c r="H21" s="22">
        <v>59</v>
      </c>
      <c r="I21" s="22">
        <v>124.3</v>
      </c>
      <c r="J21" s="25">
        <f t="shared" si="3"/>
        <v>31.075</v>
      </c>
      <c r="K21" s="25">
        <v>84</v>
      </c>
      <c r="L21" s="22">
        <f t="shared" si="4"/>
        <v>42</v>
      </c>
      <c r="M21" s="25">
        <f t="shared" si="0"/>
        <v>73.075</v>
      </c>
      <c r="N21" s="26">
        <v>1</v>
      </c>
      <c r="O21" s="4" t="s">
        <v>478</v>
      </c>
      <c r="P21" s="4" t="s">
        <v>479</v>
      </c>
      <c r="Q21" s="7" t="s">
        <v>478</v>
      </c>
      <c r="R21" s="5"/>
      <c r="T21" s="11" t="s">
        <v>647</v>
      </c>
      <c r="U21" s="11"/>
    </row>
    <row r="22" spans="1:21" ht="24" customHeight="1">
      <c r="A22" s="15">
        <v>20</v>
      </c>
      <c r="B22" s="22" t="s">
        <v>550</v>
      </c>
      <c r="C22" s="22" t="s">
        <v>270</v>
      </c>
      <c r="D22" s="15">
        <v>1</v>
      </c>
      <c r="E22" s="22" t="s">
        <v>269</v>
      </c>
      <c r="F22" s="22" t="s">
        <v>268</v>
      </c>
      <c r="G22" s="22">
        <v>59.8</v>
      </c>
      <c r="H22" s="22">
        <v>56</v>
      </c>
      <c r="I22" s="22">
        <v>115.8</v>
      </c>
      <c r="J22" s="25">
        <f t="shared" si="3"/>
        <v>28.95</v>
      </c>
      <c r="K22" s="25">
        <v>83.6</v>
      </c>
      <c r="L22" s="22">
        <f t="shared" si="4"/>
        <v>41.8</v>
      </c>
      <c r="M22" s="25">
        <f t="shared" si="0"/>
        <v>70.75</v>
      </c>
      <c r="N22" s="26">
        <v>1</v>
      </c>
      <c r="O22" s="4" t="s">
        <v>369</v>
      </c>
      <c r="P22" s="4" t="s">
        <v>326</v>
      </c>
      <c r="Q22" s="7" t="s">
        <v>324</v>
      </c>
      <c r="R22" s="5"/>
      <c r="T22" s="11" t="s">
        <v>647</v>
      </c>
      <c r="U22" s="11"/>
    </row>
    <row r="23" spans="1:21" ht="24" customHeight="1">
      <c r="A23" s="15">
        <v>21</v>
      </c>
      <c r="B23" s="22" t="s">
        <v>550</v>
      </c>
      <c r="C23" s="22" t="s">
        <v>265</v>
      </c>
      <c r="D23" s="15">
        <v>1</v>
      </c>
      <c r="E23" s="22" t="s">
        <v>267</v>
      </c>
      <c r="F23" s="22" t="s">
        <v>266</v>
      </c>
      <c r="G23" s="22">
        <v>58.5</v>
      </c>
      <c r="H23" s="22">
        <v>52.5</v>
      </c>
      <c r="I23" s="22">
        <v>111</v>
      </c>
      <c r="J23" s="25">
        <f t="shared" si="3"/>
        <v>27.75</v>
      </c>
      <c r="K23" s="25">
        <v>83.8</v>
      </c>
      <c r="L23" s="22">
        <f t="shared" si="4"/>
        <v>41.9</v>
      </c>
      <c r="M23" s="25">
        <f t="shared" si="0"/>
        <v>69.65</v>
      </c>
      <c r="N23" s="26">
        <v>1</v>
      </c>
      <c r="O23" s="4" t="s">
        <v>355</v>
      </c>
      <c r="P23" s="4" t="s">
        <v>477</v>
      </c>
      <c r="Q23" s="7" t="s">
        <v>324</v>
      </c>
      <c r="R23" s="5"/>
      <c r="T23" s="11" t="s">
        <v>647</v>
      </c>
      <c r="U23" s="11"/>
    </row>
    <row r="24" spans="1:21" ht="24" customHeight="1">
      <c r="A24" s="15">
        <v>22</v>
      </c>
      <c r="B24" s="22" t="s">
        <v>550</v>
      </c>
      <c r="C24" s="22" t="s">
        <v>262</v>
      </c>
      <c r="D24" s="15">
        <v>1</v>
      </c>
      <c r="E24" s="22" t="s">
        <v>264</v>
      </c>
      <c r="F24" s="22" t="s">
        <v>263</v>
      </c>
      <c r="G24" s="22">
        <v>63.6</v>
      </c>
      <c r="H24" s="22">
        <v>45</v>
      </c>
      <c r="I24" s="22">
        <v>108.6</v>
      </c>
      <c r="J24" s="25">
        <f t="shared" si="3"/>
        <v>27.15</v>
      </c>
      <c r="K24" s="25">
        <v>85.4</v>
      </c>
      <c r="L24" s="22">
        <f t="shared" si="4"/>
        <v>42.7</v>
      </c>
      <c r="M24" s="25">
        <f t="shared" si="0"/>
        <v>69.85</v>
      </c>
      <c r="N24" s="26">
        <v>1</v>
      </c>
      <c r="O24" s="4" t="s">
        <v>443</v>
      </c>
      <c r="P24" s="4" t="s">
        <v>319</v>
      </c>
      <c r="Q24" s="7" t="s">
        <v>476</v>
      </c>
      <c r="R24" s="5"/>
      <c r="T24" s="11" t="s">
        <v>647</v>
      </c>
      <c r="U24" s="11"/>
    </row>
    <row r="25" spans="1:21" ht="24" customHeight="1">
      <c r="A25" s="15">
        <v>23</v>
      </c>
      <c r="B25" s="22" t="s">
        <v>550</v>
      </c>
      <c r="C25" s="22" t="s">
        <v>261</v>
      </c>
      <c r="D25" s="15">
        <v>1</v>
      </c>
      <c r="E25" s="22" t="s">
        <v>260</v>
      </c>
      <c r="F25" s="22" t="s">
        <v>259</v>
      </c>
      <c r="G25" s="22">
        <v>69.7</v>
      </c>
      <c r="H25" s="22">
        <v>56</v>
      </c>
      <c r="I25" s="22">
        <v>125.7</v>
      </c>
      <c r="J25" s="25">
        <f t="shared" si="3"/>
        <v>31.425</v>
      </c>
      <c r="K25" s="25">
        <v>86.2</v>
      </c>
      <c r="L25" s="22">
        <f t="shared" si="4"/>
        <v>43.1</v>
      </c>
      <c r="M25" s="25">
        <f t="shared" si="0"/>
        <v>74.525</v>
      </c>
      <c r="N25" s="26">
        <v>1</v>
      </c>
      <c r="O25" s="4" t="s">
        <v>474</v>
      </c>
      <c r="P25" s="4" t="s">
        <v>475</v>
      </c>
      <c r="Q25" s="7" t="s">
        <v>324</v>
      </c>
      <c r="R25" s="5"/>
      <c r="T25" s="11" t="s">
        <v>647</v>
      </c>
      <c r="U25" s="11"/>
    </row>
    <row r="26" spans="1:21" ht="24" customHeight="1">
      <c r="A26" s="15">
        <v>24</v>
      </c>
      <c r="B26" s="22" t="s">
        <v>552</v>
      </c>
      <c r="C26" s="22" t="s">
        <v>258</v>
      </c>
      <c r="D26" s="15">
        <v>1</v>
      </c>
      <c r="E26" s="22" t="s">
        <v>257</v>
      </c>
      <c r="F26" s="22" t="s">
        <v>256</v>
      </c>
      <c r="G26" s="22">
        <v>69.4</v>
      </c>
      <c r="H26" s="22">
        <v>47.5</v>
      </c>
      <c r="I26" s="22">
        <v>116.9</v>
      </c>
      <c r="J26" s="25">
        <f t="shared" si="3"/>
        <v>29.225</v>
      </c>
      <c r="K26" s="25">
        <v>84.8</v>
      </c>
      <c r="L26" s="22">
        <f t="shared" si="4"/>
        <v>42.4</v>
      </c>
      <c r="M26" s="25">
        <f t="shared" si="0"/>
        <v>71.625</v>
      </c>
      <c r="N26" s="26">
        <v>1</v>
      </c>
      <c r="O26" s="4" t="s">
        <v>322</v>
      </c>
      <c r="P26" s="4" t="s">
        <v>319</v>
      </c>
      <c r="Q26" s="7" t="s">
        <v>324</v>
      </c>
      <c r="R26" s="5"/>
      <c r="T26" s="11" t="s">
        <v>647</v>
      </c>
      <c r="U26" s="11"/>
    </row>
    <row r="27" spans="1:21" ht="24" customHeight="1">
      <c r="A27" s="15">
        <v>25</v>
      </c>
      <c r="B27" s="22" t="s">
        <v>553</v>
      </c>
      <c r="C27" s="22" t="s">
        <v>255</v>
      </c>
      <c r="D27" s="15">
        <v>1</v>
      </c>
      <c r="E27" s="22" t="s">
        <v>254</v>
      </c>
      <c r="F27" s="22" t="s">
        <v>253</v>
      </c>
      <c r="G27" s="22">
        <v>71.5</v>
      </c>
      <c r="H27" s="22">
        <v>52.5</v>
      </c>
      <c r="I27" s="22">
        <v>124</v>
      </c>
      <c r="J27" s="25">
        <f t="shared" si="3"/>
        <v>31</v>
      </c>
      <c r="K27" s="25">
        <v>87.2</v>
      </c>
      <c r="L27" s="22">
        <f t="shared" si="4"/>
        <v>43.6</v>
      </c>
      <c r="M27" s="25">
        <f t="shared" si="0"/>
        <v>74.6</v>
      </c>
      <c r="N27" s="26">
        <v>1</v>
      </c>
      <c r="O27" s="4" t="s">
        <v>443</v>
      </c>
      <c r="P27" s="4" t="s">
        <v>399</v>
      </c>
      <c r="Q27" s="7" t="s">
        <v>554</v>
      </c>
      <c r="R27" s="5"/>
      <c r="T27" s="11" t="s">
        <v>647</v>
      </c>
      <c r="U27" s="11"/>
    </row>
    <row r="28" spans="1:21" ht="24" customHeight="1">
      <c r="A28" s="15">
        <v>26</v>
      </c>
      <c r="B28" s="22" t="s">
        <v>555</v>
      </c>
      <c r="C28" s="22" t="s">
        <v>252</v>
      </c>
      <c r="D28" s="15">
        <v>1</v>
      </c>
      <c r="E28" s="22" t="s">
        <v>251</v>
      </c>
      <c r="F28" s="22" t="s">
        <v>250</v>
      </c>
      <c r="G28" s="22">
        <v>69.2</v>
      </c>
      <c r="H28" s="22">
        <v>55.5</v>
      </c>
      <c r="I28" s="22">
        <v>124.7</v>
      </c>
      <c r="J28" s="25">
        <f t="shared" si="3"/>
        <v>31.175</v>
      </c>
      <c r="K28" s="25">
        <v>93.4</v>
      </c>
      <c r="L28" s="22">
        <f t="shared" si="4"/>
        <v>46.7</v>
      </c>
      <c r="M28" s="25">
        <f t="shared" si="0"/>
        <v>77.875</v>
      </c>
      <c r="N28" s="26">
        <v>1</v>
      </c>
      <c r="O28" s="4" t="s">
        <v>382</v>
      </c>
      <c r="P28" s="4" t="s">
        <v>334</v>
      </c>
      <c r="Q28" s="7" t="s">
        <v>473</v>
      </c>
      <c r="R28" s="5"/>
      <c r="T28" s="11" t="s">
        <v>647</v>
      </c>
      <c r="U28" s="11"/>
    </row>
    <row r="29" spans="1:21" ht="24" customHeight="1">
      <c r="A29" s="15">
        <v>27</v>
      </c>
      <c r="B29" s="22" t="s">
        <v>556</v>
      </c>
      <c r="C29" s="22" t="s">
        <v>249</v>
      </c>
      <c r="D29" s="15">
        <v>1</v>
      </c>
      <c r="E29" s="22" t="s">
        <v>248</v>
      </c>
      <c r="F29" s="22" t="s">
        <v>247</v>
      </c>
      <c r="G29" s="22">
        <v>51.5</v>
      </c>
      <c r="H29" s="22">
        <v>55.5</v>
      </c>
      <c r="I29" s="22">
        <v>107</v>
      </c>
      <c r="J29" s="25">
        <f t="shared" si="3"/>
        <v>26.75</v>
      </c>
      <c r="K29" s="25">
        <v>87.2</v>
      </c>
      <c r="L29" s="22">
        <f t="shared" si="4"/>
        <v>43.6</v>
      </c>
      <c r="M29" s="25">
        <f t="shared" si="0"/>
        <v>70.35</v>
      </c>
      <c r="N29" s="26">
        <v>1</v>
      </c>
      <c r="O29" s="4" t="s">
        <v>470</v>
      </c>
      <c r="P29" s="4" t="s">
        <v>471</v>
      </c>
      <c r="Q29" s="7" t="s">
        <v>472</v>
      </c>
      <c r="R29" s="5"/>
      <c r="T29" s="11" t="s">
        <v>647</v>
      </c>
      <c r="U29" s="11"/>
    </row>
    <row r="30" spans="1:21" ht="24" customHeight="1">
      <c r="A30" s="15">
        <v>28</v>
      </c>
      <c r="B30" s="22" t="s">
        <v>557</v>
      </c>
      <c r="C30" s="22" t="s">
        <v>246</v>
      </c>
      <c r="D30" s="15">
        <v>1</v>
      </c>
      <c r="E30" s="22" t="s">
        <v>67</v>
      </c>
      <c r="F30" s="22" t="s">
        <v>245</v>
      </c>
      <c r="G30" s="22">
        <v>57.8</v>
      </c>
      <c r="H30" s="22">
        <v>58.5</v>
      </c>
      <c r="I30" s="22">
        <v>116.3</v>
      </c>
      <c r="J30" s="25">
        <f t="shared" si="3"/>
        <v>29.075</v>
      </c>
      <c r="K30" s="25">
        <v>87.8</v>
      </c>
      <c r="L30" s="22">
        <f t="shared" si="4"/>
        <v>43.9</v>
      </c>
      <c r="M30" s="25">
        <f t="shared" si="0"/>
        <v>72.975</v>
      </c>
      <c r="N30" s="26">
        <v>1</v>
      </c>
      <c r="O30" s="4" t="s">
        <v>373</v>
      </c>
      <c r="P30" s="4" t="s">
        <v>351</v>
      </c>
      <c r="Q30" s="7" t="s">
        <v>469</v>
      </c>
      <c r="R30" s="5"/>
      <c r="T30" s="11" t="s">
        <v>647</v>
      </c>
      <c r="U30" s="11"/>
    </row>
    <row r="31" spans="1:21" ht="24" customHeight="1">
      <c r="A31" s="15">
        <v>29</v>
      </c>
      <c r="B31" s="22" t="s">
        <v>558</v>
      </c>
      <c r="C31" s="22" t="s">
        <v>244</v>
      </c>
      <c r="D31" s="15">
        <v>1</v>
      </c>
      <c r="E31" s="22" t="s">
        <v>67</v>
      </c>
      <c r="F31" s="22" t="s">
        <v>243</v>
      </c>
      <c r="G31" s="22">
        <v>63.2</v>
      </c>
      <c r="H31" s="22">
        <v>52</v>
      </c>
      <c r="I31" s="22">
        <v>115.2</v>
      </c>
      <c r="J31" s="25">
        <f t="shared" si="3"/>
        <v>28.8</v>
      </c>
      <c r="K31" s="25">
        <v>85.8</v>
      </c>
      <c r="L31" s="22">
        <f t="shared" si="4"/>
        <v>42.9</v>
      </c>
      <c r="M31" s="25">
        <f t="shared" si="0"/>
        <v>71.7</v>
      </c>
      <c r="N31" s="26">
        <v>1</v>
      </c>
      <c r="O31" s="4" t="s">
        <v>467</v>
      </c>
      <c r="P31" s="4" t="s">
        <v>319</v>
      </c>
      <c r="Q31" s="7" t="s">
        <v>468</v>
      </c>
      <c r="R31" s="5"/>
      <c r="T31" s="11" t="s">
        <v>647</v>
      </c>
      <c r="U31" s="11"/>
    </row>
    <row r="32" spans="1:21" ht="24" customHeight="1">
      <c r="A32" s="15">
        <v>30</v>
      </c>
      <c r="B32" s="22" t="s">
        <v>559</v>
      </c>
      <c r="C32" s="22" t="s">
        <v>240</v>
      </c>
      <c r="D32" s="15">
        <v>2</v>
      </c>
      <c r="E32" s="28" t="s">
        <v>504</v>
      </c>
      <c r="F32" s="29" t="s">
        <v>507</v>
      </c>
      <c r="G32" s="28">
        <v>66.3</v>
      </c>
      <c r="H32" s="28">
        <v>53.5</v>
      </c>
      <c r="I32" s="28">
        <v>119.8</v>
      </c>
      <c r="J32" s="25">
        <f t="shared" si="3"/>
        <v>29.95</v>
      </c>
      <c r="K32" s="25">
        <v>83.3</v>
      </c>
      <c r="L32" s="22">
        <f t="shared" si="4"/>
        <v>41.65</v>
      </c>
      <c r="M32" s="25">
        <f t="shared" si="0"/>
        <v>71.6</v>
      </c>
      <c r="N32" s="26">
        <v>1</v>
      </c>
      <c r="O32" s="11" t="s">
        <v>506</v>
      </c>
      <c r="P32" s="11" t="s">
        <v>401</v>
      </c>
      <c r="Q32" s="11" t="s">
        <v>505</v>
      </c>
      <c r="R32" s="5" t="s">
        <v>511</v>
      </c>
      <c r="T32" s="11" t="s">
        <v>647</v>
      </c>
      <c r="U32" s="11"/>
    </row>
    <row r="33" spans="1:21" ht="24" customHeight="1">
      <c r="A33" s="15">
        <v>31</v>
      </c>
      <c r="B33" s="22" t="s">
        <v>559</v>
      </c>
      <c r="C33" s="22" t="s">
        <v>240</v>
      </c>
      <c r="D33" s="15"/>
      <c r="E33" s="22" t="s">
        <v>242</v>
      </c>
      <c r="F33" s="22" t="s">
        <v>241</v>
      </c>
      <c r="G33" s="22">
        <v>49.8</v>
      </c>
      <c r="H33" s="22">
        <v>54</v>
      </c>
      <c r="I33" s="22">
        <v>103.8</v>
      </c>
      <c r="J33" s="25">
        <f t="shared" si="3"/>
        <v>25.95</v>
      </c>
      <c r="K33" s="25">
        <v>85.2</v>
      </c>
      <c r="L33" s="22">
        <f t="shared" si="4"/>
        <v>42.6</v>
      </c>
      <c r="M33" s="25">
        <f t="shared" si="0"/>
        <v>68.55</v>
      </c>
      <c r="N33" s="26">
        <v>2</v>
      </c>
      <c r="O33" s="4" t="s">
        <v>464</v>
      </c>
      <c r="P33" s="4" t="s">
        <v>465</v>
      </c>
      <c r="Q33" s="7" t="s">
        <v>466</v>
      </c>
      <c r="R33" s="5"/>
      <c r="T33" s="11" t="s">
        <v>647</v>
      </c>
      <c r="U33" s="11"/>
    </row>
    <row r="34" spans="1:21" ht="24" customHeight="1">
      <c r="A34" s="15">
        <v>32</v>
      </c>
      <c r="B34" s="22" t="s">
        <v>560</v>
      </c>
      <c r="C34" s="22" t="s">
        <v>239</v>
      </c>
      <c r="D34" s="15">
        <v>1</v>
      </c>
      <c r="E34" s="15" t="s">
        <v>561</v>
      </c>
      <c r="F34" s="22">
        <v>10130460116</v>
      </c>
      <c r="G34" s="22">
        <v>61.3</v>
      </c>
      <c r="H34" s="15">
        <v>53.5</v>
      </c>
      <c r="I34" s="22">
        <v>114.8</v>
      </c>
      <c r="J34" s="25">
        <f t="shared" si="3"/>
        <v>28.7</v>
      </c>
      <c r="K34" s="25">
        <v>85.8</v>
      </c>
      <c r="L34" s="22">
        <f t="shared" si="4"/>
        <v>42.9</v>
      </c>
      <c r="M34" s="25">
        <f t="shared" si="0"/>
        <v>71.6</v>
      </c>
      <c r="N34" s="26">
        <v>1</v>
      </c>
      <c r="O34" s="3" t="s">
        <v>562</v>
      </c>
      <c r="P34" s="3" t="s">
        <v>563</v>
      </c>
      <c r="Q34" s="8" t="s">
        <v>540</v>
      </c>
      <c r="R34" s="5"/>
      <c r="T34" s="11" t="s">
        <v>647</v>
      </c>
      <c r="U34" s="11"/>
    </row>
    <row r="35" spans="1:21" ht="24" customHeight="1">
      <c r="A35" s="15">
        <v>33</v>
      </c>
      <c r="B35" s="22" t="s">
        <v>564</v>
      </c>
      <c r="C35" s="22" t="s">
        <v>234</v>
      </c>
      <c r="D35" s="15">
        <v>2</v>
      </c>
      <c r="E35" s="22" t="s">
        <v>236</v>
      </c>
      <c r="F35" s="22" t="s">
        <v>235</v>
      </c>
      <c r="G35" s="22">
        <v>61.1</v>
      </c>
      <c r="H35" s="22">
        <v>59</v>
      </c>
      <c r="I35" s="22">
        <v>120.1</v>
      </c>
      <c r="J35" s="25">
        <f t="shared" si="3"/>
        <v>30.025</v>
      </c>
      <c r="K35" s="25">
        <v>89.6</v>
      </c>
      <c r="L35" s="22">
        <f t="shared" si="4"/>
        <v>44.8</v>
      </c>
      <c r="M35" s="25">
        <f aca="true" t="shared" si="5" ref="M35:M66">J35+L35</f>
        <v>74.82499999999999</v>
      </c>
      <c r="N35" s="26">
        <v>1</v>
      </c>
      <c r="O35" s="4" t="s">
        <v>318</v>
      </c>
      <c r="P35" s="4" t="s">
        <v>458</v>
      </c>
      <c r="Q35" s="7" t="s">
        <v>462</v>
      </c>
      <c r="R35" s="5"/>
      <c r="T35" s="11" t="s">
        <v>647</v>
      </c>
      <c r="U35" s="11"/>
    </row>
    <row r="36" spans="1:21" ht="24" customHeight="1">
      <c r="A36" s="15">
        <v>34</v>
      </c>
      <c r="B36" s="22" t="s">
        <v>564</v>
      </c>
      <c r="C36" s="22" t="s">
        <v>234</v>
      </c>
      <c r="D36" s="15"/>
      <c r="E36" s="22" t="s">
        <v>238</v>
      </c>
      <c r="F36" s="22" t="s">
        <v>237</v>
      </c>
      <c r="G36" s="22">
        <v>53.3</v>
      </c>
      <c r="H36" s="22">
        <v>59</v>
      </c>
      <c r="I36" s="22">
        <v>112.3</v>
      </c>
      <c r="J36" s="25">
        <f t="shared" si="3"/>
        <v>28.075</v>
      </c>
      <c r="K36" s="25">
        <v>86</v>
      </c>
      <c r="L36" s="22">
        <f t="shared" si="4"/>
        <v>43</v>
      </c>
      <c r="M36" s="25">
        <f t="shared" si="5"/>
        <v>71.075</v>
      </c>
      <c r="N36" s="26">
        <v>2</v>
      </c>
      <c r="O36" s="4" t="s">
        <v>317</v>
      </c>
      <c r="P36" s="4" t="s">
        <v>457</v>
      </c>
      <c r="Q36" s="7" t="s">
        <v>463</v>
      </c>
      <c r="R36" s="5"/>
      <c r="T36" s="11" t="s">
        <v>647</v>
      </c>
      <c r="U36" s="11"/>
    </row>
    <row r="37" spans="1:21" ht="24" customHeight="1">
      <c r="A37" s="15">
        <v>35</v>
      </c>
      <c r="B37" s="22" t="s">
        <v>565</v>
      </c>
      <c r="C37" s="22" t="s">
        <v>231</v>
      </c>
      <c r="D37" s="15">
        <v>1</v>
      </c>
      <c r="E37" s="22" t="s">
        <v>233</v>
      </c>
      <c r="F37" s="22" t="s">
        <v>232</v>
      </c>
      <c r="G37" s="22">
        <v>58.3</v>
      </c>
      <c r="H37" s="22">
        <v>63.5</v>
      </c>
      <c r="I37" s="22">
        <v>121.8</v>
      </c>
      <c r="J37" s="25">
        <f t="shared" si="3"/>
        <v>30.45</v>
      </c>
      <c r="K37" s="25">
        <v>89</v>
      </c>
      <c r="L37" s="22">
        <f t="shared" si="4"/>
        <v>44.5</v>
      </c>
      <c r="M37" s="25">
        <f t="shared" si="5"/>
        <v>74.95</v>
      </c>
      <c r="N37" s="26">
        <v>1</v>
      </c>
      <c r="O37" s="4" t="s">
        <v>346</v>
      </c>
      <c r="P37" s="4" t="s">
        <v>460</v>
      </c>
      <c r="Q37" s="7" t="s">
        <v>461</v>
      </c>
      <c r="R37" s="5"/>
      <c r="T37" s="11" t="s">
        <v>647</v>
      </c>
      <c r="U37" s="11"/>
    </row>
    <row r="38" spans="1:21" ht="24" customHeight="1">
      <c r="A38" s="15">
        <v>36</v>
      </c>
      <c r="B38" s="22" t="s">
        <v>566</v>
      </c>
      <c r="C38" s="22" t="s">
        <v>230</v>
      </c>
      <c r="D38" s="15">
        <v>1</v>
      </c>
      <c r="E38" s="22" t="s">
        <v>229</v>
      </c>
      <c r="F38" s="22" t="s">
        <v>228</v>
      </c>
      <c r="G38" s="22">
        <v>67.8</v>
      </c>
      <c r="H38" s="22">
        <v>59</v>
      </c>
      <c r="I38" s="22">
        <v>126.8</v>
      </c>
      <c r="J38" s="25">
        <f t="shared" si="3"/>
        <v>31.7</v>
      </c>
      <c r="K38" s="25">
        <v>86.8</v>
      </c>
      <c r="L38" s="22">
        <f t="shared" si="4"/>
        <v>43.4</v>
      </c>
      <c r="M38" s="25">
        <f t="shared" si="5"/>
        <v>75.1</v>
      </c>
      <c r="N38" s="26">
        <v>1</v>
      </c>
      <c r="O38" s="4" t="s">
        <v>353</v>
      </c>
      <c r="P38" s="4" t="s">
        <v>459</v>
      </c>
      <c r="Q38" s="7" t="s">
        <v>324</v>
      </c>
      <c r="R38" s="5"/>
      <c r="T38" s="11" t="s">
        <v>647</v>
      </c>
      <c r="U38" s="11"/>
    </row>
    <row r="39" spans="1:21" ht="24" customHeight="1">
      <c r="A39" s="15">
        <v>37</v>
      </c>
      <c r="B39" s="22" t="s">
        <v>567</v>
      </c>
      <c r="C39" s="22" t="s">
        <v>225</v>
      </c>
      <c r="D39" s="15">
        <v>1</v>
      </c>
      <c r="E39" s="22" t="s">
        <v>227</v>
      </c>
      <c r="F39" s="22" t="s">
        <v>226</v>
      </c>
      <c r="G39" s="22">
        <v>58.7</v>
      </c>
      <c r="H39" s="22">
        <v>60.5</v>
      </c>
      <c r="I39" s="22">
        <v>119.2</v>
      </c>
      <c r="J39" s="25">
        <f t="shared" si="3"/>
        <v>29.8</v>
      </c>
      <c r="K39" s="25">
        <v>85</v>
      </c>
      <c r="L39" s="22">
        <f t="shared" si="4"/>
        <v>42.5</v>
      </c>
      <c r="M39" s="25">
        <f t="shared" si="5"/>
        <v>72.3</v>
      </c>
      <c r="N39" s="26">
        <v>1</v>
      </c>
      <c r="O39" s="4" t="s">
        <v>327</v>
      </c>
      <c r="P39" s="4" t="s">
        <v>457</v>
      </c>
      <c r="Q39" s="7" t="s">
        <v>324</v>
      </c>
      <c r="R39" s="5"/>
      <c r="T39" s="11" t="s">
        <v>647</v>
      </c>
      <c r="U39" s="11"/>
    </row>
    <row r="40" spans="1:21" ht="24" customHeight="1">
      <c r="A40" s="15">
        <v>38</v>
      </c>
      <c r="B40" s="22" t="s">
        <v>568</v>
      </c>
      <c r="C40" s="22" t="s">
        <v>224</v>
      </c>
      <c r="D40" s="15">
        <v>1</v>
      </c>
      <c r="E40" s="22" t="s">
        <v>223</v>
      </c>
      <c r="F40" s="22" t="s">
        <v>222</v>
      </c>
      <c r="G40" s="22">
        <v>60.5</v>
      </c>
      <c r="H40" s="22">
        <v>60</v>
      </c>
      <c r="I40" s="22">
        <v>120.5</v>
      </c>
      <c r="J40" s="25">
        <f t="shared" si="3"/>
        <v>30.125</v>
      </c>
      <c r="K40" s="25">
        <v>84</v>
      </c>
      <c r="L40" s="22">
        <f t="shared" si="4"/>
        <v>42</v>
      </c>
      <c r="M40" s="25">
        <f t="shared" si="5"/>
        <v>72.125</v>
      </c>
      <c r="N40" s="26">
        <v>1</v>
      </c>
      <c r="O40" s="4" t="s">
        <v>364</v>
      </c>
      <c r="P40" s="4" t="s">
        <v>405</v>
      </c>
      <c r="Q40" s="7" t="s">
        <v>456</v>
      </c>
      <c r="R40" s="5"/>
      <c r="T40" s="11" t="s">
        <v>647</v>
      </c>
      <c r="U40" s="11"/>
    </row>
    <row r="41" spans="1:21" ht="24" customHeight="1">
      <c r="A41" s="15">
        <v>39</v>
      </c>
      <c r="B41" s="22" t="s">
        <v>569</v>
      </c>
      <c r="C41" s="22" t="s">
        <v>219</v>
      </c>
      <c r="D41" s="15">
        <v>3</v>
      </c>
      <c r="E41" s="22" t="s">
        <v>221</v>
      </c>
      <c r="F41" s="22" t="s">
        <v>220</v>
      </c>
      <c r="G41" s="22">
        <v>62</v>
      </c>
      <c r="H41" s="22">
        <v>60.5</v>
      </c>
      <c r="I41" s="22">
        <v>122.5</v>
      </c>
      <c r="J41" s="25">
        <f t="shared" si="3"/>
        <v>30.625</v>
      </c>
      <c r="K41" s="25">
        <v>94.6</v>
      </c>
      <c r="L41" s="22">
        <f t="shared" si="4"/>
        <v>47.3</v>
      </c>
      <c r="M41" s="25">
        <f t="shared" si="5"/>
        <v>77.925</v>
      </c>
      <c r="N41" s="26">
        <v>1</v>
      </c>
      <c r="O41" s="4" t="s">
        <v>346</v>
      </c>
      <c r="P41" s="4" t="s">
        <v>374</v>
      </c>
      <c r="Q41" s="7" t="s">
        <v>455</v>
      </c>
      <c r="R41" s="5"/>
      <c r="T41" s="11" t="s">
        <v>647</v>
      </c>
      <c r="U41" s="11"/>
    </row>
    <row r="42" spans="1:21" ht="24" customHeight="1">
      <c r="A42" s="15">
        <v>40</v>
      </c>
      <c r="B42" s="22" t="s">
        <v>569</v>
      </c>
      <c r="C42" s="22" t="s">
        <v>219</v>
      </c>
      <c r="D42" s="15"/>
      <c r="E42" s="22" t="s">
        <v>218</v>
      </c>
      <c r="F42" s="22" t="s">
        <v>217</v>
      </c>
      <c r="G42" s="22">
        <v>73.4</v>
      </c>
      <c r="H42" s="22">
        <v>59</v>
      </c>
      <c r="I42" s="22">
        <v>132.4</v>
      </c>
      <c r="J42" s="25">
        <f t="shared" si="3"/>
        <v>33.1</v>
      </c>
      <c r="K42" s="25">
        <v>87</v>
      </c>
      <c r="L42" s="22">
        <f t="shared" si="4"/>
        <v>43.5</v>
      </c>
      <c r="M42" s="25">
        <f t="shared" si="5"/>
        <v>76.6</v>
      </c>
      <c r="N42" s="26">
        <v>2</v>
      </c>
      <c r="O42" s="4" t="s">
        <v>454</v>
      </c>
      <c r="P42" s="4" t="s">
        <v>408</v>
      </c>
      <c r="Q42" s="7" t="s">
        <v>324</v>
      </c>
      <c r="R42" s="5"/>
      <c r="T42" s="11" t="s">
        <v>647</v>
      </c>
      <c r="U42" s="11"/>
    </row>
    <row r="43" spans="1:21" ht="24" customHeight="1">
      <c r="A43" s="15">
        <v>41</v>
      </c>
      <c r="B43" s="22" t="s">
        <v>569</v>
      </c>
      <c r="C43" s="22" t="s">
        <v>219</v>
      </c>
      <c r="D43" s="15"/>
      <c r="E43" s="15" t="s">
        <v>570</v>
      </c>
      <c r="F43" s="27" t="s">
        <v>503</v>
      </c>
      <c r="G43" s="22">
        <v>58.6</v>
      </c>
      <c r="H43" s="22">
        <v>57.5</v>
      </c>
      <c r="I43" s="22">
        <v>116.1</v>
      </c>
      <c r="J43" s="25">
        <f t="shared" si="3"/>
        <v>29.025</v>
      </c>
      <c r="K43" s="25">
        <v>92.4</v>
      </c>
      <c r="L43" s="22">
        <f t="shared" si="4"/>
        <v>46.2</v>
      </c>
      <c r="M43" s="25">
        <f t="shared" si="5"/>
        <v>75.225</v>
      </c>
      <c r="N43" s="26">
        <v>3</v>
      </c>
      <c r="O43" s="3" t="s">
        <v>571</v>
      </c>
      <c r="P43" s="3" t="s">
        <v>572</v>
      </c>
      <c r="Q43" s="8" t="s">
        <v>540</v>
      </c>
      <c r="R43" s="5"/>
      <c r="T43" s="11" t="s">
        <v>647</v>
      </c>
      <c r="U43" s="11"/>
    </row>
    <row r="44" spans="1:21" ht="24" customHeight="1">
      <c r="A44" s="15">
        <v>42</v>
      </c>
      <c r="B44" s="22" t="s">
        <v>573</v>
      </c>
      <c r="C44" s="22" t="s">
        <v>216</v>
      </c>
      <c r="D44" s="15">
        <v>1</v>
      </c>
      <c r="E44" s="22" t="s">
        <v>215</v>
      </c>
      <c r="F44" s="22" t="s">
        <v>214</v>
      </c>
      <c r="G44" s="22">
        <v>70.5</v>
      </c>
      <c r="H44" s="22">
        <v>59</v>
      </c>
      <c r="I44" s="22">
        <v>129.5</v>
      </c>
      <c r="J44" s="25">
        <f t="shared" si="3"/>
        <v>32.375</v>
      </c>
      <c r="K44" s="25">
        <v>92.8</v>
      </c>
      <c r="L44" s="22">
        <f t="shared" si="4"/>
        <v>46.4</v>
      </c>
      <c r="M44" s="25">
        <f t="shared" si="5"/>
        <v>78.775</v>
      </c>
      <c r="N44" s="26">
        <v>1</v>
      </c>
      <c r="O44" s="4" t="s">
        <v>451</v>
      </c>
      <c r="P44" s="4" t="s">
        <v>452</v>
      </c>
      <c r="Q44" s="7" t="s">
        <v>453</v>
      </c>
      <c r="R44" s="5"/>
      <c r="T44" s="11" t="s">
        <v>647</v>
      </c>
      <c r="U44" s="11"/>
    </row>
    <row r="45" spans="1:21" ht="24" customHeight="1">
      <c r="A45" s="15">
        <v>43</v>
      </c>
      <c r="B45" s="22" t="s">
        <v>574</v>
      </c>
      <c r="C45" s="22" t="s">
        <v>211</v>
      </c>
      <c r="D45" s="15">
        <v>1</v>
      </c>
      <c r="E45" s="22" t="s">
        <v>213</v>
      </c>
      <c r="F45" s="22" t="s">
        <v>212</v>
      </c>
      <c r="G45" s="22">
        <v>75.8</v>
      </c>
      <c r="H45" s="22">
        <v>44</v>
      </c>
      <c r="I45" s="22">
        <v>119.8</v>
      </c>
      <c r="J45" s="25">
        <f t="shared" si="3"/>
        <v>29.95</v>
      </c>
      <c r="K45" s="25">
        <v>90.8</v>
      </c>
      <c r="L45" s="22">
        <f t="shared" si="4"/>
        <v>45.4</v>
      </c>
      <c r="M45" s="25">
        <f t="shared" si="5"/>
        <v>75.35</v>
      </c>
      <c r="N45" s="26">
        <v>1</v>
      </c>
      <c r="O45" s="4" t="s">
        <v>449</v>
      </c>
      <c r="P45" s="4" t="s">
        <v>326</v>
      </c>
      <c r="Q45" s="7" t="s">
        <v>450</v>
      </c>
      <c r="R45" s="5"/>
      <c r="T45" s="11" t="s">
        <v>647</v>
      </c>
      <c r="U45" s="11"/>
    </row>
    <row r="46" spans="1:21" ht="24" customHeight="1">
      <c r="A46" s="15">
        <v>44</v>
      </c>
      <c r="B46" s="22" t="s">
        <v>575</v>
      </c>
      <c r="C46" s="22" t="s">
        <v>210</v>
      </c>
      <c r="D46" s="15">
        <v>1</v>
      </c>
      <c r="E46" s="22" t="s">
        <v>209</v>
      </c>
      <c r="F46" s="22" t="s">
        <v>208</v>
      </c>
      <c r="G46" s="22">
        <v>60.5</v>
      </c>
      <c r="H46" s="22">
        <v>54</v>
      </c>
      <c r="I46" s="22">
        <v>114.5</v>
      </c>
      <c r="J46" s="25">
        <f t="shared" si="3"/>
        <v>28.625</v>
      </c>
      <c r="K46" s="25">
        <v>90.8</v>
      </c>
      <c r="L46" s="22">
        <f t="shared" si="4"/>
        <v>45.4</v>
      </c>
      <c r="M46" s="25">
        <f t="shared" si="5"/>
        <v>74.025</v>
      </c>
      <c r="N46" s="26">
        <v>1</v>
      </c>
      <c r="O46" s="4" t="s">
        <v>406</v>
      </c>
      <c r="P46" s="4" t="s">
        <v>400</v>
      </c>
      <c r="Q46" s="7" t="s">
        <v>324</v>
      </c>
      <c r="R46" s="5"/>
      <c r="T46" s="11" t="s">
        <v>647</v>
      </c>
      <c r="U46" s="11"/>
    </row>
    <row r="47" spans="1:21" ht="24" customHeight="1">
      <c r="A47" s="15">
        <v>45</v>
      </c>
      <c r="B47" s="22" t="s">
        <v>576</v>
      </c>
      <c r="C47" s="22" t="s">
        <v>205</v>
      </c>
      <c r="D47" s="15">
        <v>2</v>
      </c>
      <c r="E47" s="22" t="s">
        <v>207</v>
      </c>
      <c r="F47" s="22" t="s">
        <v>206</v>
      </c>
      <c r="G47" s="22">
        <v>59.3</v>
      </c>
      <c r="H47" s="22">
        <v>59</v>
      </c>
      <c r="I47" s="22">
        <v>118.3</v>
      </c>
      <c r="J47" s="25">
        <f t="shared" si="3"/>
        <v>29.575</v>
      </c>
      <c r="K47" s="25">
        <v>87.8</v>
      </c>
      <c r="L47" s="22">
        <f t="shared" si="4"/>
        <v>43.9</v>
      </c>
      <c r="M47" s="25">
        <f t="shared" si="5"/>
        <v>73.475</v>
      </c>
      <c r="N47" s="26">
        <v>1</v>
      </c>
      <c r="O47" s="4" t="s">
        <v>447</v>
      </c>
      <c r="P47" s="4" t="s">
        <v>319</v>
      </c>
      <c r="Q47" s="7" t="s">
        <v>448</v>
      </c>
      <c r="R47" s="5"/>
      <c r="T47" s="11" t="s">
        <v>647</v>
      </c>
      <c r="U47" s="11"/>
    </row>
    <row r="48" spans="1:21" ht="24" customHeight="1">
      <c r="A48" s="15">
        <v>46</v>
      </c>
      <c r="B48" s="22" t="s">
        <v>576</v>
      </c>
      <c r="C48" s="22" t="s">
        <v>205</v>
      </c>
      <c r="D48" s="15"/>
      <c r="E48" s="22" t="s">
        <v>204</v>
      </c>
      <c r="F48" s="22" t="s">
        <v>203</v>
      </c>
      <c r="G48" s="22">
        <v>56.6</v>
      </c>
      <c r="H48" s="22">
        <v>66</v>
      </c>
      <c r="I48" s="22">
        <v>122.6</v>
      </c>
      <c r="J48" s="25">
        <f t="shared" si="3"/>
        <v>30.65</v>
      </c>
      <c r="K48" s="25">
        <v>84.6</v>
      </c>
      <c r="L48" s="22">
        <f t="shared" si="4"/>
        <v>42.3</v>
      </c>
      <c r="M48" s="25">
        <f t="shared" si="5"/>
        <v>72.94999999999999</v>
      </c>
      <c r="N48" s="26">
        <v>2</v>
      </c>
      <c r="O48" s="4" t="s">
        <v>443</v>
      </c>
      <c r="P48" s="4" t="s">
        <v>319</v>
      </c>
      <c r="Q48" s="7" t="s">
        <v>446</v>
      </c>
      <c r="R48" s="5"/>
      <c r="T48" s="11" t="s">
        <v>647</v>
      </c>
      <c r="U48" s="11"/>
    </row>
    <row r="49" spans="1:21" ht="24" customHeight="1">
      <c r="A49" s="15">
        <v>47</v>
      </c>
      <c r="B49" s="22" t="s">
        <v>576</v>
      </c>
      <c r="C49" s="22" t="s">
        <v>202</v>
      </c>
      <c r="D49" s="15">
        <v>1</v>
      </c>
      <c r="E49" s="22" t="s">
        <v>201</v>
      </c>
      <c r="F49" s="22" t="s">
        <v>200</v>
      </c>
      <c r="G49" s="22">
        <v>63.6</v>
      </c>
      <c r="H49" s="22">
        <v>57.5</v>
      </c>
      <c r="I49" s="22">
        <v>121.1</v>
      </c>
      <c r="J49" s="25">
        <f t="shared" si="3"/>
        <v>30.275</v>
      </c>
      <c r="K49" s="25">
        <v>86.8</v>
      </c>
      <c r="L49" s="22">
        <f t="shared" si="4"/>
        <v>43.4</v>
      </c>
      <c r="M49" s="25">
        <f t="shared" si="5"/>
        <v>73.675</v>
      </c>
      <c r="N49" s="26">
        <v>1</v>
      </c>
      <c r="O49" s="4" t="s">
        <v>361</v>
      </c>
      <c r="P49" s="4" t="s">
        <v>444</v>
      </c>
      <c r="Q49" s="7" t="s">
        <v>445</v>
      </c>
      <c r="R49" s="5"/>
      <c r="T49" s="11" t="s">
        <v>647</v>
      </c>
      <c r="U49" s="11"/>
    </row>
    <row r="50" spans="1:21" ht="24" customHeight="1">
      <c r="A50" s="15">
        <v>48</v>
      </c>
      <c r="B50" s="22" t="s">
        <v>577</v>
      </c>
      <c r="C50" s="22" t="s">
        <v>199</v>
      </c>
      <c r="D50" s="15">
        <v>1</v>
      </c>
      <c r="E50" s="22" t="s">
        <v>198</v>
      </c>
      <c r="F50" s="22" t="s">
        <v>197</v>
      </c>
      <c r="G50" s="22">
        <v>57.4</v>
      </c>
      <c r="H50" s="22">
        <v>56</v>
      </c>
      <c r="I50" s="22">
        <v>113.4</v>
      </c>
      <c r="J50" s="25">
        <f t="shared" si="3"/>
        <v>28.35</v>
      </c>
      <c r="K50" s="25">
        <v>89.2</v>
      </c>
      <c r="L50" s="22">
        <f t="shared" si="4"/>
        <v>44.6</v>
      </c>
      <c r="M50" s="25">
        <f t="shared" si="5"/>
        <v>72.95</v>
      </c>
      <c r="N50" s="26">
        <v>1</v>
      </c>
      <c r="O50" s="4" t="s">
        <v>361</v>
      </c>
      <c r="P50" s="4" t="s">
        <v>362</v>
      </c>
      <c r="Q50" s="7" t="s">
        <v>324</v>
      </c>
      <c r="R50" s="5"/>
      <c r="T50" s="11" t="s">
        <v>647</v>
      </c>
      <c r="U50" s="11"/>
    </row>
    <row r="51" spans="1:21" ht="24" customHeight="1">
      <c r="A51" s="15">
        <v>49</v>
      </c>
      <c r="B51" s="22" t="s">
        <v>578</v>
      </c>
      <c r="C51" s="22" t="s">
        <v>192</v>
      </c>
      <c r="D51" s="15">
        <v>3</v>
      </c>
      <c r="E51" s="22" t="s">
        <v>191</v>
      </c>
      <c r="F51" s="22" t="s">
        <v>190</v>
      </c>
      <c r="G51" s="22">
        <v>62</v>
      </c>
      <c r="H51" s="22">
        <v>52</v>
      </c>
      <c r="I51" s="22">
        <v>114</v>
      </c>
      <c r="J51" s="25">
        <f t="shared" si="3"/>
        <v>28.5</v>
      </c>
      <c r="K51" s="25">
        <v>88</v>
      </c>
      <c r="L51" s="22">
        <f t="shared" si="4"/>
        <v>44</v>
      </c>
      <c r="M51" s="25">
        <f t="shared" si="5"/>
        <v>72.5</v>
      </c>
      <c r="N51" s="26">
        <v>1</v>
      </c>
      <c r="O51" s="4" t="s">
        <v>369</v>
      </c>
      <c r="P51" s="4" t="s">
        <v>440</v>
      </c>
      <c r="Q51" s="7" t="s">
        <v>324</v>
      </c>
      <c r="R51" s="5"/>
      <c r="T51" s="11" t="s">
        <v>647</v>
      </c>
      <c r="U51" s="11"/>
    </row>
    <row r="52" spans="1:21" ht="24" customHeight="1">
      <c r="A52" s="15">
        <v>50</v>
      </c>
      <c r="B52" s="22" t="s">
        <v>578</v>
      </c>
      <c r="C52" s="22" t="s">
        <v>192</v>
      </c>
      <c r="D52" s="15"/>
      <c r="E52" s="22" t="s">
        <v>196</v>
      </c>
      <c r="F52" s="22" t="s">
        <v>195</v>
      </c>
      <c r="G52" s="22">
        <v>54</v>
      </c>
      <c r="H52" s="22">
        <v>53.5</v>
      </c>
      <c r="I52" s="22">
        <v>107.5</v>
      </c>
      <c r="J52" s="25">
        <f aca="true" t="shared" si="6" ref="J52:J83">I52/4</f>
        <v>26.875</v>
      </c>
      <c r="K52" s="25">
        <v>90</v>
      </c>
      <c r="L52" s="22">
        <f aca="true" t="shared" si="7" ref="L52:L83">K52/2</f>
        <v>45</v>
      </c>
      <c r="M52" s="25">
        <f t="shared" si="5"/>
        <v>71.875</v>
      </c>
      <c r="N52" s="26">
        <v>2</v>
      </c>
      <c r="O52" s="4" t="s">
        <v>442</v>
      </c>
      <c r="P52" s="4" t="s">
        <v>440</v>
      </c>
      <c r="Q52" s="7" t="s">
        <v>324</v>
      </c>
      <c r="R52" s="5"/>
      <c r="T52" s="11" t="s">
        <v>647</v>
      </c>
      <c r="U52" s="11"/>
    </row>
    <row r="53" spans="1:21" ht="24" customHeight="1">
      <c r="A53" s="15">
        <v>51</v>
      </c>
      <c r="B53" s="22" t="s">
        <v>578</v>
      </c>
      <c r="C53" s="22" t="s">
        <v>192</v>
      </c>
      <c r="D53" s="15"/>
      <c r="E53" s="22" t="s">
        <v>194</v>
      </c>
      <c r="F53" s="22" t="s">
        <v>193</v>
      </c>
      <c r="G53" s="22">
        <v>59.6</v>
      </c>
      <c r="H53" s="22">
        <v>52</v>
      </c>
      <c r="I53" s="22">
        <v>111.6</v>
      </c>
      <c r="J53" s="25">
        <f t="shared" si="6"/>
        <v>27.9</v>
      </c>
      <c r="K53" s="25">
        <v>85</v>
      </c>
      <c r="L53" s="22">
        <f t="shared" si="7"/>
        <v>42.5</v>
      </c>
      <c r="M53" s="25">
        <f t="shared" si="5"/>
        <v>70.4</v>
      </c>
      <c r="N53" s="26">
        <v>3</v>
      </c>
      <c r="O53" s="4" t="s">
        <v>441</v>
      </c>
      <c r="P53" s="4" t="s">
        <v>440</v>
      </c>
      <c r="Q53" s="7" t="s">
        <v>324</v>
      </c>
      <c r="R53" s="5"/>
      <c r="T53" s="11" t="s">
        <v>647</v>
      </c>
      <c r="U53" s="11"/>
    </row>
    <row r="54" spans="1:21" ht="24" customHeight="1">
      <c r="A54" s="15">
        <v>52</v>
      </c>
      <c r="B54" s="22" t="s">
        <v>579</v>
      </c>
      <c r="C54" s="22" t="s">
        <v>189</v>
      </c>
      <c r="D54" s="15">
        <v>1</v>
      </c>
      <c r="E54" s="22" t="s">
        <v>188</v>
      </c>
      <c r="F54" s="22" t="s">
        <v>187</v>
      </c>
      <c r="G54" s="22">
        <v>60.2</v>
      </c>
      <c r="H54" s="22">
        <v>58.5</v>
      </c>
      <c r="I54" s="22">
        <v>118.7</v>
      </c>
      <c r="J54" s="25">
        <f t="shared" si="6"/>
        <v>29.675</v>
      </c>
      <c r="K54" s="25">
        <v>88.6</v>
      </c>
      <c r="L54" s="22">
        <f t="shared" si="7"/>
        <v>44.3</v>
      </c>
      <c r="M54" s="25">
        <f t="shared" si="5"/>
        <v>73.975</v>
      </c>
      <c r="N54" s="26">
        <v>1</v>
      </c>
      <c r="O54" s="4" t="s">
        <v>433</v>
      </c>
      <c r="P54" s="4" t="s">
        <v>342</v>
      </c>
      <c r="Q54" s="7" t="s">
        <v>324</v>
      </c>
      <c r="R54" s="5"/>
      <c r="T54" s="11" t="s">
        <v>647</v>
      </c>
      <c r="U54" s="11"/>
    </row>
    <row r="55" spans="1:21" ht="24" customHeight="1">
      <c r="A55" s="15">
        <v>53</v>
      </c>
      <c r="B55" s="22" t="s">
        <v>580</v>
      </c>
      <c r="C55" s="22" t="s">
        <v>186</v>
      </c>
      <c r="D55" s="15">
        <v>1</v>
      </c>
      <c r="E55" s="22" t="s">
        <v>185</v>
      </c>
      <c r="F55" s="22" t="s">
        <v>184</v>
      </c>
      <c r="G55" s="22">
        <v>60.8</v>
      </c>
      <c r="H55" s="22">
        <v>62.5</v>
      </c>
      <c r="I55" s="22">
        <v>123.3</v>
      </c>
      <c r="J55" s="25">
        <f t="shared" si="6"/>
        <v>30.825</v>
      </c>
      <c r="K55" s="25">
        <v>91.6</v>
      </c>
      <c r="L55" s="22">
        <f t="shared" si="7"/>
        <v>45.8</v>
      </c>
      <c r="M55" s="25">
        <f t="shared" si="5"/>
        <v>76.625</v>
      </c>
      <c r="N55" s="26">
        <v>1</v>
      </c>
      <c r="O55" s="7" t="s">
        <v>346</v>
      </c>
      <c r="P55" s="7" t="s">
        <v>439</v>
      </c>
      <c r="Q55" s="7" t="s">
        <v>346</v>
      </c>
      <c r="R55" s="5"/>
      <c r="T55" s="11" t="s">
        <v>647</v>
      </c>
      <c r="U55" s="11"/>
    </row>
    <row r="56" spans="1:21" ht="24" customHeight="1">
      <c r="A56" s="15">
        <v>54</v>
      </c>
      <c r="B56" s="22" t="s">
        <v>531</v>
      </c>
      <c r="C56" s="30" t="s">
        <v>0</v>
      </c>
      <c r="D56" s="15">
        <v>1</v>
      </c>
      <c r="E56" s="31" t="s">
        <v>532</v>
      </c>
      <c r="F56" s="32" t="s">
        <v>533</v>
      </c>
      <c r="G56" s="33">
        <v>57.7</v>
      </c>
      <c r="H56" s="33">
        <v>56</v>
      </c>
      <c r="I56" s="33">
        <v>113.7</v>
      </c>
      <c r="J56" s="25">
        <f t="shared" si="6"/>
        <v>28.425</v>
      </c>
      <c r="K56" s="25">
        <v>86.8</v>
      </c>
      <c r="L56" s="22">
        <f t="shared" si="7"/>
        <v>43.4</v>
      </c>
      <c r="M56" s="25">
        <f t="shared" si="5"/>
        <v>71.825</v>
      </c>
      <c r="N56" s="26">
        <v>1</v>
      </c>
      <c r="O56" s="12" t="s">
        <v>1</v>
      </c>
      <c r="P56" s="12" t="s">
        <v>489</v>
      </c>
      <c r="Q56" s="12" t="s">
        <v>534</v>
      </c>
      <c r="R56" s="5" t="s">
        <v>626</v>
      </c>
      <c r="T56" s="11" t="s">
        <v>647</v>
      </c>
      <c r="U56" s="11"/>
    </row>
    <row r="57" spans="1:21" ht="24" customHeight="1">
      <c r="A57" s="15">
        <v>55</v>
      </c>
      <c r="B57" s="35" t="s">
        <v>545</v>
      </c>
      <c r="C57" s="34" t="s">
        <v>2</v>
      </c>
      <c r="D57" s="15">
        <v>1</v>
      </c>
      <c r="E57" s="35" t="s">
        <v>546</v>
      </c>
      <c r="F57" s="36" t="s">
        <v>547</v>
      </c>
      <c r="G57" s="37">
        <v>67.9</v>
      </c>
      <c r="H57" s="37">
        <v>49</v>
      </c>
      <c r="I57" s="37">
        <v>116.9</v>
      </c>
      <c r="J57" s="25">
        <f t="shared" si="6"/>
        <v>29.225</v>
      </c>
      <c r="K57" s="25">
        <v>85.4</v>
      </c>
      <c r="L57" s="22">
        <f t="shared" si="7"/>
        <v>42.7</v>
      </c>
      <c r="M57" s="25">
        <f t="shared" si="5"/>
        <v>71.92500000000001</v>
      </c>
      <c r="N57" s="26">
        <v>1</v>
      </c>
      <c r="O57" s="3" t="s">
        <v>548</v>
      </c>
      <c r="P57" s="3" t="s">
        <v>543</v>
      </c>
      <c r="Q57" s="3" t="s">
        <v>549</v>
      </c>
      <c r="R57" s="5" t="s">
        <v>626</v>
      </c>
      <c r="T57" s="11" t="s">
        <v>647</v>
      </c>
      <c r="U57" s="11"/>
    </row>
    <row r="58" spans="1:21" ht="24" customHeight="1">
      <c r="A58" s="15">
        <v>56</v>
      </c>
      <c r="B58" s="22" t="s">
        <v>581</v>
      </c>
      <c r="C58" s="22" t="s">
        <v>179</v>
      </c>
      <c r="D58" s="15">
        <v>3</v>
      </c>
      <c r="E58" s="22" t="s">
        <v>183</v>
      </c>
      <c r="F58" s="22" t="s">
        <v>182</v>
      </c>
      <c r="G58" s="22">
        <v>71</v>
      </c>
      <c r="H58" s="22">
        <v>50.5</v>
      </c>
      <c r="I58" s="22">
        <v>121.5</v>
      </c>
      <c r="J58" s="25">
        <f t="shared" si="6"/>
        <v>30.375</v>
      </c>
      <c r="K58" s="25">
        <v>90.2</v>
      </c>
      <c r="L58" s="22">
        <f t="shared" si="7"/>
        <v>45.1</v>
      </c>
      <c r="M58" s="25">
        <f t="shared" si="5"/>
        <v>75.475</v>
      </c>
      <c r="N58" s="26">
        <v>1</v>
      </c>
      <c r="O58" s="7" t="s">
        <v>434</v>
      </c>
      <c r="P58" s="7" t="s">
        <v>319</v>
      </c>
      <c r="Q58" s="7" t="s">
        <v>324</v>
      </c>
      <c r="R58" s="5"/>
      <c r="T58" s="11" t="s">
        <v>647</v>
      </c>
      <c r="U58" s="11"/>
    </row>
    <row r="59" spans="1:21" ht="24" customHeight="1">
      <c r="A59" s="15">
        <v>57</v>
      </c>
      <c r="B59" s="22" t="s">
        <v>581</v>
      </c>
      <c r="C59" s="22" t="s">
        <v>179</v>
      </c>
      <c r="D59" s="15"/>
      <c r="E59" s="22" t="s">
        <v>181</v>
      </c>
      <c r="F59" s="22" t="s">
        <v>180</v>
      </c>
      <c r="G59" s="22">
        <v>61.2</v>
      </c>
      <c r="H59" s="22">
        <v>60.5</v>
      </c>
      <c r="I59" s="22">
        <v>121.7</v>
      </c>
      <c r="J59" s="25">
        <f t="shared" si="6"/>
        <v>30.425</v>
      </c>
      <c r="K59" s="25">
        <v>90</v>
      </c>
      <c r="L59" s="22">
        <f t="shared" si="7"/>
        <v>45</v>
      </c>
      <c r="M59" s="25">
        <f t="shared" si="5"/>
        <v>75.425</v>
      </c>
      <c r="N59" s="26">
        <v>2</v>
      </c>
      <c r="O59" s="7" t="s">
        <v>436</v>
      </c>
      <c r="P59" s="7" t="s">
        <v>437</v>
      </c>
      <c r="Q59" s="7" t="s">
        <v>438</v>
      </c>
      <c r="R59" s="5"/>
      <c r="T59" s="11" t="s">
        <v>647</v>
      </c>
      <c r="U59" s="11"/>
    </row>
    <row r="60" spans="1:21" ht="24" customHeight="1">
      <c r="A60" s="15">
        <v>58</v>
      </c>
      <c r="B60" s="22" t="s">
        <v>640</v>
      </c>
      <c r="C60" s="22" t="s">
        <v>179</v>
      </c>
      <c r="D60" s="15"/>
      <c r="E60" s="22" t="s">
        <v>641</v>
      </c>
      <c r="F60" s="22" t="s">
        <v>642</v>
      </c>
      <c r="G60" s="22">
        <v>63.5</v>
      </c>
      <c r="H60" s="22">
        <v>56.5</v>
      </c>
      <c r="I60" s="22">
        <v>120</v>
      </c>
      <c r="J60" s="25">
        <f t="shared" si="6"/>
        <v>30</v>
      </c>
      <c r="K60" s="25">
        <v>90</v>
      </c>
      <c r="L60" s="22">
        <f t="shared" si="7"/>
        <v>45</v>
      </c>
      <c r="M60" s="25">
        <f t="shared" si="5"/>
        <v>75</v>
      </c>
      <c r="N60" s="26">
        <v>4</v>
      </c>
      <c r="O60" s="7"/>
      <c r="P60" s="7"/>
      <c r="Q60" s="7"/>
      <c r="R60" s="5"/>
      <c r="T60" s="11" t="s">
        <v>647</v>
      </c>
      <c r="U60" s="11" t="s">
        <v>643</v>
      </c>
    </row>
    <row r="61" spans="1:21" ht="24" customHeight="1">
      <c r="A61" s="15">
        <v>59</v>
      </c>
      <c r="B61" s="22" t="s">
        <v>582</v>
      </c>
      <c r="C61" s="22" t="s">
        <v>178</v>
      </c>
      <c r="D61" s="15">
        <v>1</v>
      </c>
      <c r="E61" s="22" t="s">
        <v>177</v>
      </c>
      <c r="F61" s="22" t="s">
        <v>176</v>
      </c>
      <c r="G61" s="22">
        <v>69.3</v>
      </c>
      <c r="H61" s="22">
        <v>55</v>
      </c>
      <c r="I61" s="22">
        <v>124.3</v>
      </c>
      <c r="J61" s="25">
        <f t="shared" si="6"/>
        <v>31.075</v>
      </c>
      <c r="K61" s="25">
        <v>89.2</v>
      </c>
      <c r="L61" s="22">
        <f t="shared" si="7"/>
        <v>44.6</v>
      </c>
      <c r="M61" s="25">
        <f t="shared" si="5"/>
        <v>75.675</v>
      </c>
      <c r="N61" s="26">
        <v>1</v>
      </c>
      <c r="O61" s="7" t="s">
        <v>434</v>
      </c>
      <c r="P61" s="7" t="s">
        <v>319</v>
      </c>
      <c r="Q61" s="7" t="s">
        <v>435</v>
      </c>
      <c r="R61" s="5"/>
      <c r="T61" s="11" t="s">
        <v>647</v>
      </c>
      <c r="U61" s="11"/>
    </row>
    <row r="62" spans="1:21" ht="24" customHeight="1">
      <c r="A62" s="15">
        <v>60</v>
      </c>
      <c r="B62" s="22" t="s">
        <v>583</v>
      </c>
      <c r="C62" s="22" t="s">
        <v>175</v>
      </c>
      <c r="D62" s="15">
        <v>1</v>
      </c>
      <c r="E62" s="22" t="s">
        <v>174</v>
      </c>
      <c r="F62" s="22" t="s">
        <v>173</v>
      </c>
      <c r="G62" s="22">
        <v>58.8</v>
      </c>
      <c r="H62" s="22">
        <v>56.5</v>
      </c>
      <c r="I62" s="22">
        <v>115.3</v>
      </c>
      <c r="J62" s="25">
        <f t="shared" si="6"/>
        <v>28.825</v>
      </c>
      <c r="K62" s="25">
        <v>87.2</v>
      </c>
      <c r="L62" s="22">
        <f t="shared" si="7"/>
        <v>43.6</v>
      </c>
      <c r="M62" s="25">
        <f t="shared" si="5"/>
        <v>72.425</v>
      </c>
      <c r="N62" s="26">
        <v>1</v>
      </c>
      <c r="O62" s="7" t="s">
        <v>346</v>
      </c>
      <c r="P62" s="7" t="s">
        <v>319</v>
      </c>
      <c r="Q62" s="7" t="s">
        <v>324</v>
      </c>
      <c r="R62" s="5"/>
      <c r="T62" s="11" t="s">
        <v>647</v>
      </c>
      <c r="U62" s="11"/>
    </row>
    <row r="63" spans="1:21" ht="24" customHeight="1">
      <c r="A63" s="15">
        <v>61</v>
      </c>
      <c r="B63" s="22" t="s">
        <v>584</v>
      </c>
      <c r="C63" s="22" t="s">
        <v>172</v>
      </c>
      <c r="D63" s="15">
        <v>1</v>
      </c>
      <c r="E63" s="22" t="s">
        <v>171</v>
      </c>
      <c r="F63" s="22" t="s">
        <v>170</v>
      </c>
      <c r="G63" s="22">
        <v>68.2</v>
      </c>
      <c r="H63" s="22">
        <v>57</v>
      </c>
      <c r="I63" s="22">
        <v>125.2</v>
      </c>
      <c r="J63" s="25">
        <f t="shared" si="6"/>
        <v>31.3</v>
      </c>
      <c r="K63" s="25">
        <v>88.6</v>
      </c>
      <c r="L63" s="22">
        <f t="shared" si="7"/>
        <v>44.3</v>
      </c>
      <c r="M63" s="25">
        <f t="shared" si="5"/>
        <v>75.6</v>
      </c>
      <c r="N63" s="26">
        <v>1</v>
      </c>
      <c r="O63" s="7" t="s">
        <v>373</v>
      </c>
      <c r="P63" s="7" t="s">
        <v>319</v>
      </c>
      <c r="Q63" s="7" t="s">
        <v>432</v>
      </c>
      <c r="R63" s="5"/>
      <c r="T63" s="11" t="s">
        <v>647</v>
      </c>
      <c r="U63" s="11"/>
    </row>
    <row r="64" spans="1:21" ht="24" customHeight="1">
      <c r="A64" s="15">
        <v>62</v>
      </c>
      <c r="B64" s="22" t="s">
        <v>585</v>
      </c>
      <c r="C64" s="22" t="s">
        <v>169</v>
      </c>
      <c r="D64" s="15">
        <v>1</v>
      </c>
      <c r="E64" s="22" t="s">
        <v>168</v>
      </c>
      <c r="F64" s="22" t="s">
        <v>167</v>
      </c>
      <c r="G64" s="22">
        <v>64.9</v>
      </c>
      <c r="H64" s="22">
        <v>52</v>
      </c>
      <c r="I64" s="22">
        <v>116.9</v>
      </c>
      <c r="J64" s="25">
        <f t="shared" si="6"/>
        <v>29.225</v>
      </c>
      <c r="K64" s="25">
        <v>85.6</v>
      </c>
      <c r="L64" s="22">
        <f t="shared" si="7"/>
        <v>42.8</v>
      </c>
      <c r="M64" s="25">
        <f t="shared" si="5"/>
        <v>72.025</v>
      </c>
      <c r="N64" s="26">
        <v>1</v>
      </c>
      <c r="O64" s="4" t="s">
        <v>340</v>
      </c>
      <c r="P64" s="4" t="s">
        <v>342</v>
      </c>
      <c r="Q64" s="7" t="s">
        <v>340</v>
      </c>
      <c r="R64" s="5"/>
      <c r="T64" s="11" t="s">
        <v>647</v>
      </c>
      <c r="U64" s="11"/>
    </row>
    <row r="65" spans="1:21" ht="24" customHeight="1">
      <c r="A65" s="15">
        <v>63</v>
      </c>
      <c r="B65" s="22" t="s">
        <v>586</v>
      </c>
      <c r="C65" s="22" t="s">
        <v>166</v>
      </c>
      <c r="D65" s="15">
        <v>1</v>
      </c>
      <c r="E65" s="22" t="s">
        <v>165</v>
      </c>
      <c r="F65" s="22" t="s">
        <v>164</v>
      </c>
      <c r="G65" s="22">
        <v>59.5</v>
      </c>
      <c r="H65" s="22">
        <v>54.5</v>
      </c>
      <c r="I65" s="22">
        <v>114</v>
      </c>
      <c r="J65" s="25">
        <f t="shared" si="6"/>
        <v>28.5</v>
      </c>
      <c r="K65" s="25">
        <v>86</v>
      </c>
      <c r="L65" s="22">
        <f t="shared" si="7"/>
        <v>43</v>
      </c>
      <c r="M65" s="25">
        <f t="shared" si="5"/>
        <v>71.5</v>
      </c>
      <c r="N65" s="26">
        <v>1</v>
      </c>
      <c r="O65" s="4" t="s">
        <v>318</v>
      </c>
      <c r="P65" s="4" t="s">
        <v>319</v>
      </c>
      <c r="Q65" s="7" t="s">
        <v>324</v>
      </c>
      <c r="R65" s="5"/>
      <c r="T65" s="11" t="s">
        <v>647</v>
      </c>
      <c r="U65" s="11"/>
    </row>
    <row r="66" spans="1:21" ht="24" customHeight="1">
      <c r="A66" s="15">
        <v>64</v>
      </c>
      <c r="B66" s="22" t="s">
        <v>587</v>
      </c>
      <c r="C66" s="22" t="s">
        <v>163</v>
      </c>
      <c r="D66" s="15">
        <v>1</v>
      </c>
      <c r="E66" s="22" t="s">
        <v>162</v>
      </c>
      <c r="F66" s="22" t="s">
        <v>161</v>
      </c>
      <c r="G66" s="22">
        <v>66.9</v>
      </c>
      <c r="H66" s="22">
        <v>57</v>
      </c>
      <c r="I66" s="22">
        <v>123.9</v>
      </c>
      <c r="J66" s="25">
        <f t="shared" si="6"/>
        <v>30.975</v>
      </c>
      <c r="K66" s="25">
        <v>87</v>
      </c>
      <c r="L66" s="22">
        <f t="shared" si="7"/>
        <v>43.5</v>
      </c>
      <c r="M66" s="25">
        <f t="shared" si="5"/>
        <v>74.475</v>
      </c>
      <c r="N66" s="26">
        <v>1</v>
      </c>
      <c r="O66" s="4" t="s">
        <v>323</v>
      </c>
      <c r="P66" s="4" t="s">
        <v>319</v>
      </c>
      <c r="Q66" s="7" t="s">
        <v>324</v>
      </c>
      <c r="R66" s="5"/>
      <c r="T66" s="11" t="s">
        <v>647</v>
      </c>
      <c r="U66" s="11"/>
    </row>
    <row r="67" spans="1:21" ht="24" customHeight="1">
      <c r="A67" s="15">
        <v>65</v>
      </c>
      <c r="B67" s="22" t="s">
        <v>588</v>
      </c>
      <c r="C67" s="22" t="s">
        <v>158</v>
      </c>
      <c r="D67" s="15">
        <v>1</v>
      </c>
      <c r="E67" s="22" t="s">
        <v>160</v>
      </c>
      <c r="F67" s="22" t="s">
        <v>159</v>
      </c>
      <c r="G67" s="22">
        <v>57.4</v>
      </c>
      <c r="H67" s="22">
        <v>51</v>
      </c>
      <c r="I67" s="22">
        <v>108.4</v>
      </c>
      <c r="J67" s="25">
        <f t="shared" si="6"/>
        <v>27.1</v>
      </c>
      <c r="K67" s="25">
        <v>91.2</v>
      </c>
      <c r="L67" s="22">
        <f t="shared" si="7"/>
        <v>45.6</v>
      </c>
      <c r="M67" s="25">
        <f aca="true" t="shared" si="8" ref="M67:M97">J67+L67</f>
        <v>72.7</v>
      </c>
      <c r="N67" s="26">
        <v>1</v>
      </c>
      <c r="O67" s="4" t="s">
        <v>383</v>
      </c>
      <c r="P67" s="4" t="s">
        <v>342</v>
      </c>
      <c r="Q67" s="7" t="s">
        <v>324</v>
      </c>
      <c r="R67" s="5"/>
      <c r="T67" s="11" t="s">
        <v>647</v>
      </c>
      <c r="U67" s="11"/>
    </row>
    <row r="68" spans="1:21" ht="24" customHeight="1">
      <c r="A68" s="15">
        <v>66</v>
      </c>
      <c r="B68" s="22" t="s">
        <v>589</v>
      </c>
      <c r="C68" s="22" t="s">
        <v>157</v>
      </c>
      <c r="D68" s="15">
        <v>1</v>
      </c>
      <c r="E68" s="22" t="s">
        <v>156</v>
      </c>
      <c r="F68" s="22" t="s">
        <v>155</v>
      </c>
      <c r="G68" s="22">
        <v>71.1</v>
      </c>
      <c r="H68" s="22">
        <v>54</v>
      </c>
      <c r="I68" s="22">
        <v>125.1</v>
      </c>
      <c r="J68" s="25">
        <f t="shared" si="6"/>
        <v>31.275</v>
      </c>
      <c r="K68" s="25">
        <v>89.2</v>
      </c>
      <c r="L68" s="22">
        <f t="shared" si="7"/>
        <v>44.6</v>
      </c>
      <c r="M68" s="25">
        <f t="shared" si="8"/>
        <v>75.875</v>
      </c>
      <c r="N68" s="26">
        <v>1</v>
      </c>
      <c r="O68" s="4" t="s">
        <v>322</v>
      </c>
      <c r="P68" s="4" t="s">
        <v>431</v>
      </c>
      <c r="Q68" s="7" t="s">
        <v>324</v>
      </c>
      <c r="R68" s="5"/>
      <c r="T68" s="11" t="s">
        <v>647</v>
      </c>
      <c r="U68" s="11"/>
    </row>
    <row r="69" spans="1:21" ht="24" customHeight="1">
      <c r="A69" s="15">
        <v>67</v>
      </c>
      <c r="B69" s="22" t="s">
        <v>590</v>
      </c>
      <c r="C69" s="22" t="s">
        <v>154</v>
      </c>
      <c r="D69" s="15">
        <v>1</v>
      </c>
      <c r="E69" s="22" t="s">
        <v>153</v>
      </c>
      <c r="F69" s="22" t="s">
        <v>152</v>
      </c>
      <c r="G69" s="22">
        <v>55.5</v>
      </c>
      <c r="H69" s="22">
        <v>57.5</v>
      </c>
      <c r="I69" s="22">
        <v>113</v>
      </c>
      <c r="J69" s="25">
        <f t="shared" si="6"/>
        <v>28.25</v>
      </c>
      <c r="K69" s="25">
        <v>84.2</v>
      </c>
      <c r="L69" s="22">
        <f t="shared" si="7"/>
        <v>42.1</v>
      </c>
      <c r="M69" s="25">
        <f t="shared" si="8"/>
        <v>70.35</v>
      </c>
      <c r="N69" s="26">
        <v>1</v>
      </c>
      <c r="O69" s="4" t="s">
        <v>358</v>
      </c>
      <c r="P69" s="4" t="s">
        <v>342</v>
      </c>
      <c r="Q69" s="7" t="s">
        <v>324</v>
      </c>
      <c r="R69" s="5"/>
      <c r="T69" s="11" t="s">
        <v>647</v>
      </c>
      <c r="U69" s="11"/>
    </row>
    <row r="70" spans="1:21" ht="24" customHeight="1">
      <c r="A70" s="15">
        <v>68</v>
      </c>
      <c r="B70" s="22" t="s">
        <v>590</v>
      </c>
      <c r="C70" s="22" t="s">
        <v>149</v>
      </c>
      <c r="D70" s="15">
        <v>1</v>
      </c>
      <c r="E70" s="22" t="s">
        <v>151</v>
      </c>
      <c r="F70" s="22" t="s">
        <v>150</v>
      </c>
      <c r="G70" s="22">
        <v>68.3</v>
      </c>
      <c r="H70" s="22">
        <v>49.5</v>
      </c>
      <c r="I70" s="22">
        <v>117.8</v>
      </c>
      <c r="J70" s="25">
        <f t="shared" si="6"/>
        <v>29.45</v>
      </c>
      <c r="K70" s="25">
        <v>86.2</v>
      </c>
      <c r="L70" s="22">
        <f t="shared" si="7"/>
        <v>43.1</v>
      </c>
      <c r="M70" s="25">
        <f t="shared" si="8"/>
        <v>72.55</v>
      </c>
      <c r="N70" s="26">
        <v>1</v>
      </c>
      <c r="O70" s="4" t="s">
        <v>429</v>
      </c>
      <c r="P70" s="4" t="s">
        <v>356</v>
      </c>
      <c r="Q70" s="7" t="s">
        <v>430</v>
      </c>
      <c r="R70" s="5"/>
      <c r="T70" s="11" t="s">
        <v>647</v>
      </c>
      <c r="U70" s="11"/>
    </row>
    <row r="71" spans="1:21" ht="24" customHeight="1">
      <c r="A71" s="15">
        <v>69</v>
      </c>
      <c r="B71" s="22" t="s">
        <v>592</v>
      </c>
      <c r="C71" s="22" t="s">
        <v>140</v>
      </c>
      <c r="D71" s="15">
        <v>5</v>
      </c>
      <c r="E71" s="22" t="s">
        <v>139</v>
      </c>
      <c r="F71" s="22" t="s">
        <v>138</v>
      </c>
      <c r="G71" s="22">
        <v>66</v>
      </c>
      <c r="H71" s="22">
        <v>50.5</v>
      </c>
      <c r="I71" s="22">
        <v>116.5</v>
      </c>
      <c r="J71" s="25">
        <f t="shared" si="6"/>
        <v>29.125</v>
      </c>
      <c r="K71" s="25">
        <v>88</v>
      </c>
      <c r="L71" s="22">
        <f t="shared" si="7"/>
        <v>44</v>
      </c>
      <c r="M71" s="25">
        <f t="shared" si="8"/>
        <v>73.125</v>
      </c>
      <c r="N71" s="26">
        <v>1</v>
      </c>
      <c r="O71" s="4" t="s">
        <v>393</v>
      </c>
      <c r="P71" s="4" t="s">
        <v>326</v>
      </c>
      <c r="Q71" s="7" t="s">
        <v>419</v>
      </c>
      <c r="R71" s="5"/>
      <c r="T71" s="11" t="s">
        <v>647</v>
      </c>
      <c r="U71" s="11"/>
    </row>
    <row r="72" spans="1:21" ht="24" customHeight="1">
      <c r="A72" s="15">
        <v>70</v>
      </c>
      <c r="B72" s="22" t="s">
        <v>592</v>
      </c>
      <c r="C72" s="22" t="s">
        <v>140</v>
      </c>
      <c r="D72" s="15"/>
      <c r="E72" s="22" t="s">
        <v>144</v>
      </c>
      <c r="F72" s="22" t="s">
        <v>143</v>
      </c>
      <c r="G72" s="22">
        <v>61.3</v>
      </c>
      <c r="H72" s="22">
        <v>50</v>
      </c>
      <c r="I72" s="22">
        <v>111.3</v>
      </c>
      <c r="J72" s="25">
        <f t="shared" si="6"/>
        <v>27.825</v>
      </c>
      <c r="K72" s="25">
        <v>87.2</v>
      </c>
      <c r="L72" s="22">
        <f t="shared" si="7"/>
        <v>43.6</v>
      </c>
      <c r="M72" s="25">
        <f t="shared" si="8"/>
        <v>71.425</v>
      </c>
      <c r="N72" s="26">
        <v>2</v>
      </c>
      <c r="O72" s="4" t="s">
        <v>422</v>
      </c>
      <c r="P72" s="4" t="s">
        <v>423</v>
      </c>
      <c r="Q72" s="7" t="s">
        <v>424</v>
      </c>
      <c r="R72" s="5"/>
      <c r="T72" s="11" t="s">
        <v>647</v>
      </c>
      <c r="U72" s="11"/>
    </row>
    <row r="73" spans="1:21" ht="24" customHeight="1">
      <c r="A73" s="15">
        <v>71</v>
      </c>
      <c r="B73" s="22" t="s">
        <v>592</v>
      </c>
      <c r="C73" s="22" t="s">
        <v>140</v>
      </c>
      <c r="D73" s="15"/>
      <c r="E73" s="22" t="s">
        <v>146</v>
      </c>
      <c r="F73" s="22" t="s">
        <v>145</v>
      </c>
      <c r="G73" s="22">
        <v>55.6</v>
      </c>
      <c r="H73" s="22">
        <v>55</v>
      </c>
      <c r="I73" s="22">
        <v>110.6</v>
      </c>
      <c r="J73" s="25">
        <f t="shared" si="6"/>
        <v>27.65</v>
      </c>
      <c r="K73" s="25">
        <v>87.2</v>
      </c>
      <c r="L73" s="22">
        <f t="shared" si="7"/>
        <v>43.6</v>
      </c>
      <c r="M73" s="25">
        <f t="shared" si="8"/>
        <v>71.25</v>
      </c>
      <c r="N73" s="26">
        <v>3</v>
      </c>
      <c r="O73" s="4" t="s">
        <v>395</v>
      </c>
      <c r="P73" s="4" t="s">
        <v>347</v>
      </c>
      <c r="Q73" s="7" t="s">
        <v>425</v>
      </c>
      <c r="R73" s="5"/>
      <c r="T73" s="11" t="s">
        <v>647</v>
      </c>
      <c r="U73" s="11"/>
    </row>
    <row r="74" spans="1:21" ht="24" customHeight="1">
      <c r="A74" s="15">
        <v>72</v>
      </c>
      <c r="B74" s="22" t="s">
        <v>592</v>
      </c>
      <c r="C74" s="22" t="s">
        <v>140</v>
      </c>
      <c r="D74" s="15"/>
      <c r="E74" s="22" t="s">
        <v>142</v>
      </c>
      <c r="F74" s="22" t="s">
        <v>141</v>
      </c>
      <c r="G74" s="22">
        <v>60.4</v>
      </c>
      <c r="H74" s="22">
        <v>52.5</v>
      </c>
      <c r="I74" s="22">
        <v>112.9</v>
      </c>
      <c r="J74" s="25">
        <f t="shared" si="6"/>
        <v>28.225</v>
      </c>
      <c r="K74" s="25">
        <v>85.6</v>
      </c>
      <c r="L74" s="22">
        <f t="shared" si="7"/>
        <v>42.8</v>
      </c>
      <c r="M74" s="25">
        <f t="shared" si="8"/>
        <v>71.025</v>
      </c>
      <c r="N74" s="26">
        <v>4</v>
      </c>
      <c r="O74" s="4" t="s">
        <v>321</v>
      </c>
      <c r="P74" s="4" t="s">
        <v>420</v>
      </c>
      <c r="Q74" s="7" t="s">
        <v>421</v>
      </c>
      <c r="R74" s="5"/>
      <c r="T74" s="11" t="s">
        <v>647</v>
      </c>
      <c r="U74" s="11"/>
    </row>
    <row r="75" spans="1:21" ht="24" customHeight="1">
      <c r="A75" s="15">
        <v>73</v>
      </c>
      <c r="B75" s="22" t="s">
        <v>592</v>
      </c>
      <c r="C75" s="22" t="s">
        <v>140</v>
      </c>
      <c r="D75" s="15"/>
      <c r="E75" s="22" t="s">
        <v>148</v>
      </c>
      <c r="F75" s="22" t="s">
        <v>147</v>
      </c>
      <c r="G75" s="22">
        <v>59.2</v>
      </c>
      <c r="H75" s="22">
        <v>49.5</v>
      </c>
      <c r="I75" s="22">
        <v>108.7</v>
      </c>
      <c r="J75" s="25">
        <f t="shared" si="6"/>
        <v>27.175</v>
      </c>
      <c r="K75" s="25">
        <v>86.2</v>
      </c>
      <c r="L75" s="22">
        <f t="shared" si="7"/>
        <v>43.1</v>
      </c>
      <c r="M75" s="25">
        <f t="shared" si="8"/>
        <v>70.275</v>
      </c>
      <c r="N75" s="26">
        <v>5</v>
      </c>
      <c r="O75" s="4" t="s">
        <v>426</v>
      </c>
      <c r="P75" s="4" t="s">
        <v>427</v>
      </c>
      <c r="Q75" s="7" t="s">
        <v>324</v>
      </c>
      <c r="R75" s="5"/>
      <c r="T75" s="11" t="s">
        <v>647</v>
      </c>
      <c r="U75" s="11"/>
    </row>
    <row r="76" spans="1:21" ht="24" customHeight="1">
      <c r="A76" s="15">
        <v>74</v>
      </c>
      <c r="B76" s="22" t="s">
        <v>593</v>
      </c>
      <c r="C76" s="22" t="s">
        <v>129</v>
      </c>
      <c r="D76" s="15">
        <v>5</v>
      </c>
      <c r="E76" s="22" t="s">
        <v>128</v>
      </c>
      <c r="F76" s="22" t="s">
        <v>127</v>
      </c>
      <c r="G76" s="22">
        <v>70.9</v>
      </c>
      <c r="H76" s="22">
        <v>50</v>
      </c>
      <c r="I76" s="22">
        <v>120.9</v>
      </c>
      <c r="J76" s="25">
        <f t="shared" si="6"/>
        <v>30.225</v>
      </c>
      <c r="K76" s="25">
        <v>86.6</v>
      </c>
      <c r="L76" s="22">
        <f t="shared" si="7"/>
        <v>43.3</v>
      </c>
      <c r="M76" s="25">
        <f t="shared" si="8"/>
        <v>73.525</v>
      </c>
      <c r="N76" s="26">
        <v>1</v>
      </c>
      <c r="O76" s="4" t="s">
        <v>413</v>
      </c>
      <c r="P76" s="4" t="s">
        <v>414</v>
      </c>
      <c r="Q76" s="7" t="s">
        <v>415</v>
      </c>
      <c r="R76" s="5"/>
      <c r="T76" s="11" t="s">
        <v>647</v>
      </c>
      <c r="U76" s="11"/>
    </row>
    <row r="77" spans="1:21" ht="24" customHeight="1">
      <c r="A77" s="15">
        <v>75</v>
      </c>
      <c r="B77" s="22" t="s">
        <v>593</v>
      </c>
      <c r="C77" s="22" t="s">
        <v>129</v>
      </c>
      <c r="D77" s="15"/>
      <c r="E77" s="22" t="s">
        <v>131</v>
      </c>
      <c r="F77" s="22" t="s">
        <v>130</v>
      </c>
      <c r="G77" s="22">
        <v>53.5</v>
      </c>
      <c r="H77" s="22">
        <v>66.5</v>
      </c>
      <c r="I77" s="22">
        <v>120</v>
      </c>
      <c r="J77" s="25">
        <f t="shared" si="6"/>
        <v>30</v>
      </c>
      <c r="K77" s="25">
        <v>84.6</v>
      </c>
      <c r="L77" s="22">
        <f t="shared" si="7"/>
        <v>42.3</v>
      </c>
      <c r="M77" s="25">
        <f t="shared" si="8"/>
        <v>72.3</v>
      </c>
      <c r="N77" s="26">
        <v>2</v>
      </c>
      <c r="O77" s="4" t="s">
        <v>416</v>
      </c>
      <c r="P77" s="4" t="s">
        <v>386</v>
      </c>
      <c r="Q77" s="7" t="s">
        <v>417</v>
      </c>
      <c r="R77" s="5"/>
      <c r="T77" s="11" t="s">
        <v>647</v>
      </c>
      <c r="U77" s="11"/>
    </row>
    <row r="78" spans="1:21" ht="24" customHeight="1">
      <c r="A78" s="15">
        <v>76</v>
      </c>
      <c r="B78" s="22" t="s">
        <v>593</v>
      </c>
      <c r="C78" s="22" t="s">
        <v>129</v>
      </c>
      <c r="D78" s="15"/>
      <c r="E78" s="22" t="s">
        <v>135</v>
      </c>
      <c r="F78" s="22" t="s">
        <v>134</v>
      </c>
      <c r="G78" s="22">
        <v>55.2</v>
      </c>
      <c r="H78" s="22">
        <v>63.5</v>
      </c>
      <c r="I78" s="22">
        <v>118.7</v>
      </c>
      <c r="J78" s="25">
        <f t="shared" si="6"/>
        <v>29.675</v>
      </c>
      <c r="K78" s="25">
        <v>84.8</v>
      </c>
      <c r="L78" s="22">
        <f t="shared" si="7"/>
        <v>42.4</v>
      </c>
      <c r="M78" s="25">
        <f t="shared" si="8"/>
        <v>72.075</v>
      </c>
      <c r="N78" s="26">
        <v>3</v>
      </c>
      <c r="O78" s="4" t="s">
        <v>344</v>
      </c>
      <c r="P78" s="4" t="s">
        <v>384</v>
      </c>
      <c r="Q78" s="7" t="s">
        <v>324</v>
      </c>
      <c r="R78" s="5"/>
      <c r="T78" s="11" t="s">
        <v>647</v>
      </c>
      <c r="U78" s="11"/>
    </row>
    <row r="79" spans="1:21" ht="24" customHeight="1">
      <c r="A79" s="15">
        <v>77</v>
      </c>
      <c r="B79" s="22" t="s">
        <v>593</v>
      </c>
      <c r="C79" s="22" t="s">
        <v>129</v>
      </c>
      <c r="D79" s="15"/>
      <c r="E79" s="22" t="s">
        <v>137</v>
      </c>
      <c r="F79" s="22" t="s">
        <v>136</v>
      </c>
      <c r="G79" s="22">
        <v>55</v>
      </c>
      <c r="H79" s="22">
        <v>56.5</v>
      </c>
      <c r="I79" s="22">
        <v>111.5</v>
      </c>
      <c r="J79" s="25">
        <f t="shared" si="6"/>
        <v>27.875</v>
      </c>
      <c r="K79" s="25">
        <v>86.8</v>
      </c>
      <c r="L79" s="22">
        <f t="shared" si="7"/>
        <v>43.4</v>
      </c>
      <c r="M79" s="25">
        <f t="shared" si="8"/>
        <v>71.275</v>
      </c>
      <c r="N79" s="26">
        <v>4</v>
      </c>
      <c r="O79" s="4" t="s">
        <v>317</v>
      </c>
      <c r="P79" s="4" t="s">
        <v>345</v>
      </c>
      <c r="Q79" s="7" t="s">
        <v>324</v>
      </c>
      <c r="R79" s="5"/>
      <c r="T79" s="11" t="s">
        <v>647</v>
      </c>
      <c r="U79" s="11"/>
    </row>
    <row r="80" spans="1:21" ht="24" customHeight="1">
      <c r="A80" s="15">
        <v>78</v>
      </c>
      <c r="B80" s="22" t="s">
        <v>593</v>
      </c>
      <c r="C80" s="22" t="s">
        <v>129</v>
      </c>
      <c r="D80" s="15"/>
      <c r="E80" s="22" t="s">
        <v>133</v>
      </c>
      <c r="F80" s="22" t="s">
        <v>132</v>
      </c>
      <c r="G80" s="22">
        <v>65.7</v>
      </c>
      <c r="H80" s="22">
        <v>53.5</v>
      </c>
      <c r="I80" s="22">
        <v>119.2</v>
      </c>
      <c r="J80" s="25">
        <f t="shared" si="6"/>
        <v>29.8</v>
      </c>
      <c r="K80" s="25">
        <v>82.6</v>
      </c>
      <c r="L80" s="22">
        <f t="shared" si="7"/>
        <v>41.3</v>
      </c>
      <c r="M80" s="25">
        <f t="shared" si="8"/>
        <v>71.1</v>
      </c>
      <c r="N80" s="26">
        <v>5</v>
      </c>
      <c r="O80" s="4" t="s">
        <v>367</v>
      </c>
      <c r="P80" s="4" t="s">
        <v>418</v>
      </c>
      <c r="Q80" s="7" t="s">
        <v>324</v>
      </c>
      <c r="R80" s="5"/>
      <c r="T80" s="11" t="s">
        <v>647</v>
      </c>
      <c r="U80" s="11"/>
    </row>
    <row r="81" spans="1:21" ht="24" customHeight="1">
      <c r="A81" s="15">
        <v>79</v>
      </c>
      <c r="B81" s="22" t="s">
        <v>594</v>
      </c>
      <c r="C81" s="22" t="s">
        <v>118</v>
      </c>
      <c r="D81" s="15">
        <v>5</v>
      </c>
      <c r="E81" s="22" t="s">
        <v>117</v>
      </c>
      <c r="F81" s="22" t="s">
        <v>116</v>
      </c>
      <c r="G81" s="22">
        <v>70</v>
      </c>
      <c r="H81" s="22">
        <v>55</v>
      </c>
      <c r="I81" s="22">
        <v>125</v>
      </c>
      <c r="J81" s="25">
        <f t="shared" si="6"/>
        <v>31.25</v>
      </c>
      <c r="K81" s="25">
        <v>86.6</v>
      </c>
      <c r="L81" s="22">
        <f t="shared" si="7"/>
        <v>43.3</v>
      </c>
      <c r="M81" s="25">
        <f t="shared" si="8"/>
        <v>74.55</v>
      </c>
      <c r="N81" s="26">
        <v>1</v>
      </c>
      <c r="O81" s="4" t="s">
        <v>317</v>
      </c>
      <c r="P81" s="4" t="s">
        <v>374</v>
      </c>
      <c r="Q81" s="7" t="s">
        <v>324</v>
      </c>
      <c r="R81" s="5"/>
      <c r="T81" s="11" t="s">
        <v>647</v>
      </c>
      <c r="U81" s="11"/>
    </row>
    <row r="82" spans="1:21" ht="24" customHeight="1">
      <c r="A82" s="15">
        <v>80</v>
      </c>
      <c r="B82" s="22" t="s">
        <v>594</v>
      </c>
      <c r="C82" s="22" t="s">
        <v>118</v>
      </c>
      <c r="D82" s="15"/>
      <c r="E82" s="22" t="s">
        <v>124</v>
      </c>
      <c r="F82" s="22" t="s">
        <v>123</v>
      </c>
      <c r="G82" s="22">
        <v>64.8</v>
      </c>
      <c r="H82" s="22">
        <v>49.5</v>
      </c>
      <c r="I82" s="22">
        <v>114.3</v>
      </c>
      <c r="J82" s="25">
        <f t="shared" si="6"/>
        <v>28.575</v>
      </c>
      <c r="K82" s="25">
        <v>90</v>
      </c>
      <c r="L82" s="22">
        <f t="shared" si="7"/>
        <v>45</v>
      </c>
      <c r="M82" s="25">
        <f t="shared" si="8"/>
        <v>73.575</v>
      </c>
      <c r="N82" s="26">
        <v>2</v>
      </c>
      <c r="O82" s="4" t="s">
        <v>340</v>
      </c>
      <c r="P82" s="4" t="s">
        <v>410</v>
      </c>
      <c r="Q82" s="7" t="s">
        <v>411</v>
      </c>
      <c r="R82" s="5"/>
      <c r="T82" s="11" t="s">
        <v>647</v>
      </c>
      <c r="U82" s="11"/>
    </row>
    <row r="83" spans="1:21" ht="24" customHeight="1">
      <c r="A83" s="15">
        <v>81</v>
      </c>
      <c r="B83" s="22" t="s">
        <v>594</v>
      </c>
      <c r="C83" s="22" t="s">
        <v>118</v>
      </c>
      <c r="D83" s="15"/>
      <c r="E83" s="22" t="s">
        <v>120</v>
      </c>
      <c r="F83" s="22" t="s">
        <v>119</v>
      </c>
      <c r="G83" s="22">
        <v>65.3</v>
      </c>
      <c r="H83" s="22">
        <v>54</v>
      </c>
      <c r="I83" s="22">
        <v>119.3</v>
      </c>
      <c r="J83" s="25">
        <f t="shared" si="6"/>
        <v>29.825</v>
      </c>
      <c r="K83" s="25">
        <v>85.4</v>
      </c>
      <c r="L83" s="22">
        <f t="shared" si="7"/>
        <v>42.7</v>
      </c>
      <c r="M83" s="25">
        <f t="shared" si="8"/>
        <v>72.525</v>
      </c>
      <c r="N83" s="26">
        <v>3</v>
      </c>
      <c r="O83" s="4" t="s">
        <v>407</v>
      </c>
      <c r="P83" s="4" t="s">
        <v>408</v>
      </c>
      <c r="Q83" s="7" t="s">
        <v>324</v>
      </c>
      <c r="R83" s="5"/>
      <c r="T83" s="11" t="s">
        <v>647</v>
      </c>
      <c r="U83" s="11"/>
    </row>
    <row r="84" spans="1:21" ht="24" customHeight="1">
      <c r="A84" s="15">
        <v>82</v>
      </c>
      <c r="B84" s="22" t="s">
        <v>594</v>
      </c>
      <c r="C84" s="22" t="s">
        <v>118</v>
      </c>
      <c r="D84" s="15"/>
      <c r="E84" s="22" t="s">
        <v>126</v>
      </c>
      <c r="F84" s="22" t="s">
        <v>125</v>
      </c>
      <c r="G84" s="22">
        <v>60.1</v>
      </c>
      <c r="H84" s="22">
        <v>53.5</v>
      </c>
      <c r="I84" s="22">
        <v>113.6</v>
      </c>
      <c r="J84" s="25">
        <f aca="true" t="shared" si="9" ref="J84:J114">I84/4</f>
        <v>28.4</v>
      </c>
      <c r="K84" s="25">
        <v>87.8</v>
      </c>
      <c r="L84" s="22">
        <f aca="true" t="shared" si="10" ref="L84:L114">K84/2</f>
        <v>43.9</v>
      </c>
      <c r="M84" s="25">
        <f t="shared" si="8"/>
        <v>72.3</v>
      </c>
      <c r="N84" s="26">
        <v>4</v>
      </c>
      <c r="O84" s="4" t="s">
        <v>327</v>
      </c>
      <c r="P84" s="4" t="s">
        <v>357</v>
      </c>
      <c r="Q84" s="7" t="s">
        <v>540</v>
      </c>
      <c r="R84" s="5"/>
      <c r="T84" s="11" t="s">
        <v>647</v>
      </c>
      <c r="U84" s="11"/>
    </row>
    <row r="85" spans="1:21" ht="24" customHeight="1">
      <c r="A85" s="15">
        <v>83</v>
      </c>
      <c r="B85" s="22" t="s">
        <v>594</v>
      </c>
      <c r="C85" s="22" t="s">
        <v>118</v>
      </c>
      <c r="D85" s="15"/>
      <c r="E85" s="22" t="s">
        <v>122</v>
      </c>
      <c r="F85" s="22" t="s">
        <v>121</v>
      </c>
      <c r="G85" s="22">
        <v>66.4</v>
      </c>
      <c r="H85" s="22">
        <v>49</v>
      </c>
      <c r="I85" s="22">
        <v>115.4</v>
      </c>
      <c r="J85" s="25">
        <f t="shared" si="9"/>
        <v>28.85</v>
      </c>
      <c r="K85" s="25">
        <v>86.2</v>
      </c>
      <c r="L85" s="22">
        <f t="shared" si="10"/>
        <v>43.1</v>
      </c>
      <c r="M85" s="25">
        <f t="shared" si="8"/>
        <v>71.95</v>
      </c>
      <c r="N85" s="26">
        <v>5</v>
      </c>
      <c r="O85" s="4" t="s">
        <v>404</v>
      </c>
      <c r="P85" s="4" t="s">
        <v>409</v>
      </c>
      <c r="Q85" s="7" t="s">
        <v>324</v>
      </c>
      <c r="R85" s="5"/>
      <c r="T85" s="11" t="s">
        <v>647</v>
      </c>
      <c r="U85" s="11"/>
    </row>
    <row r="86" spans="1:21" ht="24" customHeight="1">
      <c r="A86" s="15">
        <v>84</v>
      </c>
      <c r="B86" s="22" t="s">
        <v>595</v>
      </c>
      <c r="C86" s="22" t="s">
        <v>107</v>
      </c>
      <c r="D86" s="15">
        <v>5</v>
      </c>
      <c r="E86" s="22" t="s">
        <v>115</v>
      </c>
      <c r="F86" s="22" t="s">
        <v>114</v>
      </c>
      <c r="G86" s="22">
        <v>59.1</v>
      </c>
      <c r="H86" s="22">
        <v>52</v>
      </c>
      <c r="I86" s="22">
        <v>111.1</v>
      </c>
      <c r="J86" s="25">
        <f t="shared" si="9"/>
        <v>27.775</v>
      </c>
      <c r="K86" s="25">
        <v>91.2</v>
      </c>
      <c r="L86" s="22">
        <f t="shared" si="10"/>
        <v>45.6</v>
      </c>
      <c r="M86" s="25">
        <f t="shared" si="8"/>
        <v>73.375</v>
      </c>
      <c r="N86" s="26">
        <v>1</v>
      </c>
      <c r="O86" s="4" t="s">
        <v>404</v>
      </c>
      <c r="P86" s="4" t="s">
        <v>326</v>
      </c>
      <c r="Q86" s="7" t="s">
        <v>324</v>
      </c>
      <c r="R86" s="5"/>
      <c r="T86" s="11" t="s">
        <v>647</v>
      </c>
      <c r="U86" s="11"/>
    </row>
    <row r="87" spans="1:21" ht="24" customHeight="1">
      <c r="A87" s="15">
        <v>85</v>
      </c>
      <c r="B87" s="22" t="s">
        <v>595</v>
      </c>
      <c r="C87" s="22" t="s">
        <v>107</v>
      </c>
      <c r="D87" s="15"/>
      <c r="E87" s="22" t="s">
        <v>106</v>
      </c>
      <c r="F87" s="22" t="s">
        <v>105</v>
      </c>
      <c r="G87" s="22">
        <v>66.4</v>
      </c>
      <c r="H87" s="22">
        <v>54</v>
      </c>
      <c r="I87" s="22">
        <v>120.4</v>
      </c>
      <c r="J87" s="25">
        <f t="shared" si="9"/>
        <v>30.1</v>
      </c>
      <c r="K87" s="25">
        <v>82.8</v>
      </c>
      <c r="L87" s="22">
        <f t="shared" si="10"/>
        <v>41.4</v>
      </c>
      <c r="M87" s="25">
        <f t="shared" si="8"/>
        <v>71.5</v>
      </c>
      <c r="N87" s="26">
        <v>2</v>
      </c>
      <c r="O87" s="4" t="s">
        <v>398</v>
      </c>
      <c r="P87" s="4" t="s">
        <v>341</v>
      </c>
      <c r="Q87" s="7" t="s">
        <v>324</v>
      </c>
      <c r="R87" s="5"/>
      <c r="T87" s="11" t="s">
        <v>647</v>
      </c>
      <c r="U87" s="11"/>
    </row>
    <row r="88" spans="1:21" ht="24" customHeight="1">
      <c r="A88" s="15">
        <v>86</v>
      </c>
      <c r="B88" s="22" t="s">
        <v>595</v>
      </c>
      <c r="C88" s="22" t="s">
        <v>107</v>
      </c>
      <c r="D88" s="15"/>
      <c r="E88" s="22" t="s">
        <v>109</v>
      </c>
      <c r="F88" s="22" t="s">
        <v>108</v>
      </c>
      <c r="G88" s="22">
        <v>59.3</v>
      </c>
      <c r="H88" s="22">
        <v>59</v>
      </c>
      <c r="I88" s="22">
        <v>118.3</v>
      </c>
      <c r="J88" s="25">
        <f t="shared" si="9"/>
        <v>29.575</v>
      </c>
      <c r="K88" s="25">
        <v>82.8</v>
      </c>
      <c r="L88" s="22">
        <f t="shared" si="10"/>
        <v>41.4</v>
      </c>
      <c r="M88" s="25">
        <f t="shared" si="8"/>
        <v>70.975</v>
      </c>
      <c r="N88" s="26">
        <v>3</v>
      </c>
      <c r="O88" s="4" t="s">
        <v>346</v>
      </c>
      <c r="P88" s="4" t="s">
        <v>365</v>
      </c>
      <c r="Q88" s="7" t="s">
        <v>324</v>
      </c>
      <c r="R88" s="5"/>
      <c r="T88" s="11" t="s">
        <v>647</v>
      </c>
      <c r="U88" s="11"/>
    </row>
    <row r="89" spans="1:21" ht="24" customHeight="1">
      <c r="A89" s="15">
        <v>87</v>
      </c>
      <c r="B89" s="22" t="s">
        <v>595</v>
      </c>
      <c r="C89" s="22" t="s">
        <v>107</v>
      </c>
      <c r="D89" s="15"/>
      <c r="E89" s="22" t="s">
        <v>113</v>
      </c>
      <c r="F89" s="22" t="s">
        <v>112</v>
      </c>
      <c r="G89" s="22">
        <v>57.7</v>
      </c>
      <c r="H89" s="22">
        <v>53.5</v>
      </c>
      <c r="I89" s="22">
        <v>111.2</v>
      </c>
      <c r="J89" s="25">
        <f t="shared" si="9"/>
        <v>27.8</v>
      </c>
      <c r="K89" s="25">
        <v>84.8</v>
      </c>
      <c r="L89" s="22">
        <f t="shared" si="10"/>
        <v>42.4</v>
      </c>
      <c r="M89" s="25">
        <f t="shared" si="8"/>
        <v>70.2</v>
      </c>
      <c r="N89" s="26">
        <v>4</v>
      </c>
      <c r="O89" s="4" t="s">
        <v>402</v>
      </c>
      <c r="P89" s="4" t="s">
        <v>403</v>
      </c>
      <c r="Q89" s="7" t="s">
        <v>324</v>
      </c>
      <c r="R89" s="5"/>
      <c r="T89" s="11" t="s">
        <v>647</v>
      </c>
      <c r="U89" s="11"/>
    </row>
    <row r="90" spans="1:21" ht="24" customHeight="1">
      <c r="A90" s="15">
        <v>88</v>
      </c>
      <c r="B90" s="22" t="s">
        <v>595</v>
      </c>
      <c r="C90" s="22" t="s">
        <v>107</v>
      </c>
      <c r="D90" s="15"/>
      <c r="E90" s="22" t="s">
        <v>111</v>
      </c>
      <c r="F90" s="22" t="s">
        <v>110</v>
      </c>
      <c r="G90" s="22">
        <v>51</v>
      </c>
      <c r="H90" s="22">
        <v>62.5</v>
      </c>
      <c r="I90" s="22">
        <v>113.5</v>
      </c>
      <c r="J90" s="25">
        <f t="shared" si="9"/>
        <v>28.375</v>
      </c>
      <c r="K90" s="25">
        <v>83.4</v>
      </c>
      <c r="L90" s="22">
        <f t="shared" si="10"/>
        <v>41.7</v>
      </c>
      <c r="M90" s="25">
        <f t="shared" si="8"/>
        <v>70.075</v>
      </c>
      <c r="N90" s="26">
        <v>5</v>
      </c>
      <c r="O90" s="4" t="s">
        <v>394</v>
      </c>
      <c r="P90" s="4" t="s">
        <v>400</v>
      </c>
      <c r="Q90" s="7" t="s">
        <v>324</v>
      </c>
      <c r="R90" s="5"/>
      <c r="T90" s="11" t="s">
        <v>647</v>
      </c>
      <c r="U90" s="11"/>
    </row>
    <row r="91" spans="1:21" ht="24" customHeight="1">
      <c r="A91" s="15">
        <v>89</v>
      </c>
      <c r="B91" s="22" t="s">
        <v>596</v>
      </c>
      <c r="C91" s="22" t="s">
        <v>100</v>
      </c>
      <c r="D91" s="15">
        <v>3</v>
      </c>
      <c r="E91" s="22" t="s">
        <v>104</v>
      </c>
      <c r="F91" s="22" t="s">
        <v>103</v>
      </c>
      <c r="G91" s="22">
        <v>51.9</v>
      </c>
      <c r="H91" s="22">
        <v>61</v>
      </c>
      <c r="I91" s="22">
        <v>112.9</v>
      </c>
      <c r="J91" s="25">
        <f t="shared" si="9"/>
        <v>28.225</v>
      </c>
      <c r="K91" s="25">
        <v>89.4</v>
      </c>
      <c r="L91" s="22">
        <f t="shared" si="10"/>
        <v>44.7</v>
      </c>
      <c r="M91" s="25">
        <f t="shared" si="8"/>
        <v>72.92500000000001</v>
      </c>
      <c r="N91" s="26">
        <v>2</v>
      </c>
      <c r="O91" s="4" t="s">
        <v>397</v>
      </c>
      <c r="P91" s="4" t="s">
        <v>354</v>
      </c>
      <c r="Q91" s="7" t="s">
        <v>324</v>
      </c>
      <c r="R91" s="5"/>
      <c r="T91" s="11" t="s">
        <v>647</v>
      </c>
      <c r="U91" s="11"/>
    </row>
    <row r="92" spans="1:21" ht="24" customHeight="1">
      <c r="A92" s="15">
        <v>90</v>
      </c>
      <c r="B92" s="22" t="s">
        <v>596</v>
      </c>
      <c r="C92" s="22" t="s">
        <v>100</v>
      </c>
      <c r="D92" s="15"/>
      <c r="E92" s="22" t="s">
        <v>102</v>
      </c>
      <c r="F92" s="22" t="s">
        <v>101</v>
      </c>
      <c r="G92" s="22">
        <v>66.9</v>
      </c>
      <c r="H92" s="22">
        <v>50</v>
      </c>
      <c r="I92" s="22">
        <v>116.9</v>
      </c>
      <c r="J92" s="25">
        <f t="shared" si="9"/>
        <v>29.225</v>
      </c>
      <c r="K92" s="25">
        <v>86.2</v>
      </c>
      <c r="L92" s="22">
        <f t="shared" si="10"/>
        <v>43.1</v>
      </c>
      <c r="M92" s="25">
        <f t="shared" si="8"/>
        <v>72.325</v>
      </c>
      <c r="N92" s="26">
        <v>3</v>
      </c>
      <c r="O92" s="4" t="s">
        <v>317</v>
      </c>
      <c r="P92" s="4" t="s">
        <v>396</v>
      </c>
      <c r="Q92" s="7" t="s">
        <v>324</v>
      </c>
      <c r="R92" s="5"/>
      <c r="T92" s="11" t="s">
        <v>647</v>
      </c>
      <c r="U92" s="11"/>
    </row>
    <row r="93" spans="1:21" ht="24" customHeight="1">
      <c r="A93" s="15">
        <v>91</v>
      </c>
      <c r="B93" s="22" t="s">
        <v>597</v>
      </c>
      <c r="C93" s="39" t="s">
        <v>97</v>
      </c>
      <c r="D93" s="40">
        <v>2</v>
      </c>
      <c r="E93" s="39" t="s">
        <v>99</v>
      </c>
      <c r="F93" s="39" t="s">
        <v>98</v>
      </c>
      <c r="G93" s="39">
        <v>56.2</v>
      </c>
      <c r="H93" s="39">
        <v>50</v>
      </c>
      <c r="I93" s="39">
        <v>106.2</v>
      </c>
      <c r="J93" s="25">
        <f t="shared" si="9"/>
        <v>26.55</v>
      </c>
      <c r="K93" s="41">
        <v>87.2</v>
      </c>
      <c r="L93" s="22">
        <f t="shared" si="10"/>
        <v>43.6</v>
      </c>
      <c r="M93" s="25">
        <f t="shared" si="8"/>
        <v>70.15</v>
      </c>
      <c r="N93" s="26">
        <v>1</v>
      </c>
      <c r="O93" s="13" t="s">
        <v>329</v>
      </c>
      <c r="P93" s="7" t="s">
        <v>319</v>
      </c>
      <c r="Q93" s="7" t="s">
        <v>509</v>
      </c>
      <c r="R93" s="18"/>
      <c r="T93" s="11" t="s">
        <v>647</v>
      </c>
      <c r="U93" s="11"/>
    </row>
    <row r="94" spans="1:21" ht="24" customHeight="1">
      <c r="A94" s="15">
        <v>92</v>
      </c>
      <c r="B94" s="22" t="s">
        <v>597</v>
      </c>
      <c r="C94" s="39" t="s">
        <v>97</v>
      </c>
      <c r="D94" s="40"/>
      <c r="E94" s="39" t="s">
        <v>96</v>
      </c>
      <c r="F94" s="39" t="s">
        <v>95</v>
      </c>
      <c r="G94" s="39">
        <v>59.1</v>
      </c>
      <c r="H94" s="39">
        <v>49</v>
      </c>
      <c r="I94" s="39">
        <v>108.1</v>
      </c>
      <c r="J94" s="25">
        <f t="shared" si="9"/>
        <v>27.025</v>
      </c>
      <c r="K94" s="41">
        <v>84.6</v>
      </c>
      <c r="L94" s="22">
        <f t="shared" si="10"/>
        <v>42.3</v>
      </c>
      <c r="M94" s="25">
        <f t="shared" si="8"/>
        <v>69.32499999999999</v>
      </c>
      <c r="N94" s="26">
        <v>2</v>
      </c>
      <c r="O94" s="13" t="s">
        <v>395</v>
      </c>
      <c r="P94" s="7" t="s">
        <v>319</v>
      </c>
      <c r="Q94" s="7" t="s">
        <v>324</v>
      </c>
      <c r="R94" s="18"/>
      <c r="T94" s="11" t="s">
        <v>647</v>
      </c>
      <c r="U94" s="11"/>
    </row>
    <row r="95" spans="1:21" ht="24" customHeight="1">
      <c r="A95" s="15">
        <v>93</v>
      </c>
      <c r="B95" s="22" t="s">
        <v>603</v>
      </c>
      <c r="C95" s="39" t="s">
        <v>90</v>
      </c>
      <c r="D95" s="40">
        <v>3</v>
      </c>
      <c r="E95" s="39" t="s">
        <v>89</v>
      </c>
      <c r="F95" s="39" t="s">
        <v>88</v>
      </c>
      <c r="G95" s="39">
        <v>61</v>
      </c>
      <c r="H95" s="39">
        <v>60.5</v>
      </c>
      <c r="I95" s="39">
        <v>121.5</v>
      </c>
      <c r="J95" s="25">
        <f t="shared" si="9"/>
        <v>30.375</v>
      </c>
      <c r="K95" s="41">
        <v>84.4</v>
      </c>
      <c r="L95" s="22">
        <f t="shared" si="10"/>
        <v>42.2</v>
      </c>
      <c r="M95" s="25">
        <f t="shared" si="8"/>
        <v>72.575</v>
      </c>
      <c r="N95" s="26">
        <v>1</v>
      </c>
      <c r="O95" s="13" t="s">
        <v>317</v>
      </c>
      <c r="P95" s="7" t="s">
        <v>319</v>
      </c>
      <c r="Q95" s="7" t="s">
        <v>324</v>
      </c>
      <c r="R95" s="5"/>
      <c r="T95" s="11" t="s">
        <v>647</v>
      </c>
      <c r="U95" s="11"/>
    </row>
    <row r="96" spans="1:21" ht="24" customHeight="1">
      <c r="A96" s="15">
        <v>94</v>
      </c>
      <c r="B96" s="22" t="s">
        <v>603</v>
      </c>
      <c r="C96" s="22" t="s">
        <v>90</v>
      </c>
      <c r="D96" s="15"/>
      <c r="E96" s="22" t="s">
        <v>94</v>
      </c>
      <c r="F96" s="22" t="s">
        <v>93</v>
      </c>
      <c r="G96" s="22">
        <v>59.3</v>
      </c>
      <c r="H96" s="22">
        <v>55</v>
      </c>
      <c r="I96" s="22">
        <v>114.3</v>
      </c>
      <c r="J96" s="25">
        <f t="shared" si="9"/>
        <v>28.575</v>
      </c>
      <c r="K96" s="25">
        <v>86.6</v>
      </c>
      <c r="L96" s="22">
        <f t="shared" si="10"/>
        <v>43.3</v>
      </c>
      <c r="M96" s="25">
        <f t="shared" si="8"/>
        <v>71.875</v>
      </c>
      <c r="N96" s="26">
        <v>2</v>
      </c>
      <c r="O96" s="7" t="s">
        <v>317</v>
      </c>
      <c r="P96" s="7" t="s">
        <v>319</v>
      </c>
      <c r="Q96" s="7" t="s">
        <v>324</v>
      </c>
      <c r="R96" s="5"/>
      <c r="T96" s="11" t="s">
        <v>647</v>
      </c>
      <c r="U96" s="11"/>
    </row>
    <row r="97" spans="1:21" ht="24" customHeight="1">
      <c r="A97" s="15">
        <v>95</v>
      </c>
      <c r="B97" s="22" t="s">
        <v>603</v>
      </c>
      <c r="C97" s="22" t="s">
        <v>90</v>
      </c>
      <c r="D97" s="15"/>
      <c r="E97" s="22" t="s">
        <v>92</v>
      </c>
      <c r="F97" s="22" t="s">
        <v>91</v>
      </c>
      <c r="G97" s="22">
        <v>62.6</v>
      </c>
      <c r="H97" s="22">
        <v>54</v>
      </c>
      <c r="I97" s="22">
        <v>116.6</v>
      </c>
      <c r="J97" s="25">
        <f t="shared" si="9"/>
        <v>29.15</v>
      </c>
      <c r="K97" s="25">
        <v>83.8</v>
      </c>
      <c r="L97" s="22">
        <f t="shared" si="10"/>
        <v>41.9</v>
      </c>
      <c r="M97" s="25">
        <f t="shared" si="8"/>
        <v>71.05</v>
      </c>
      <c r="N97" s="26">
        <v>3</v>
      </c>
      <c r="O97" s="7" t="s">
        <v>394</v>
      </c>
      <c r="P97" s="7" t="s">
        <v>319</v>
      </c>
      <c r="Q97" s="7" t="s">
        <v>324</v>
      </c>
      <c r="R97" s="5"/>
      <c r="T97" s="11" t="s">
        <v>647</v>
      </c>
      <c r="U97" s="11"/>
    </row>
    <row r="98" spans="1:21" ht="24" customHeight="1">
      <c r="A98" s="15">
        <v>96</v>
      </c>
      <c r="B98" s="22" t="s">
        <v>598</v>
      </c>
      <c r="C98" s="39" t="s">
        <v>599</v>
      </c>
      <c r="D98" s="40">
        <v>1</v>
      </c>
      <c r="E98" s="38" t="s">
        <v>600</v>
      </c>
      <c r="F98" s="38" t="s">
        <v>601</v>
      </c>
      <c r="G98" s="38">
        <v>55.8</v>
      </c>
      <c r="H98" s="38">
        <v>57</v>
      </c>
      <c r="I98" s="38">
        <v>112.8</v>
      </c>
      <c r="J98" s="25">
        <f t="shared" si="9"/>
        <v>28.2</v>
      </c>
      <c r="K98" s="42">
        <v>85.8</v>
      </c>
      <c r="L98" s="22">
        <f t="shared" si="10"/>
        <v>42.9</v>
      </c>
      <c r="M98" s="25">
        <f aca="true" t="shared" si="11" ref="M98:M129">J98+L98</f>
        <v>71.1</v>
      </c>
      <c r="N98" s="26">
        <v>1</v>
      </c>
      <c r="O98" s="14" t="s">
        <v>548</v>
      </c>
      <c r="P98" s="8" t="s">
        <v>602</v>
      </c>
      <c r="Q98" s="8" t="s">
        <v>540</v>
      </c>
      <c r="R98" s="18" t="s">
        <v>510</v>
      </c>
      <c r="T98" s="11" t="s">
        <v>647</v>
      </c>
      <c r="U98" s="11"/>
    </row>
    <row r="99" spans="1:21" ht="24" customHeight="1">
      <c r="A99" s="15">
        <v>97</v>
      </c>
      <c r="B99" s="22" t="s">
        <v>604</v>
      </c>
      <c r="C99" s="22" t="s">
        <v>79</v>
      </c>
      <c r="D99" s="15">
        <v>5</v>
      </c>
      <c r="E99" s="22" t="s">
        <v>78</v>
      </c>
      <c r="F99" s="22" t="s">
        <v>77</v>
      </c>
      <c r="G99" s="22">
        <v>61.5</v>
      </c>
      <c r="H99" s="22">
        <v>56</v>
      </c>
      <c r="I99" s="22">
        <v>117.5</v>
      </c>
      <c r="J99" s="25">
        <f t="shared" si="9"/>
        <v>29.375</v>
      </c>
      <c r="K99" s="25">
        <v>90.4</v>
      </c>
      <c r="L99" s="22">
        <f t="shared" si="10"/>
        <v>45.2</v>
      </c>
      <c r="M99" s="25">
        <f t="shared" si="11"/>
        <v>74.575</v>
      </c>
      <c r="N99" s="26">
        <v>1</v>
      </c>
      <c r="O99" s="4" t="s">
        <v>383</v>
      </c>
      <c r="P99" s="4" t="s">
        <v>384</v>
      </c>
      <c r="Q99" s="8" t="s">
        <v>605</v>
      </c>
      <c r="R99" s="5"/>
      <c r="T99" s="11" t="s">
        <v>647</v>
      </c>
      <c r="U99" s="11"/>
    </row>
    <row r="100" spans="1:21" ht="24" customHeight="1">
      <c r="A100" s="15">
        <v>98</v>
      </c>
      <c r="B100" s="22" t="s">
        <v>604</v>
      </c>
      <c r="C100" s="22" t="s">
        <v>79</v>
      </c>
      <c r="D100" s="15"/>
      <c r="E100" s="22" t="s">
        <v>83</v>
      </c>
      <c r="F100" s="22" t="s">
        <v>82</v>
      </c>
      <c r="G100" s="22">
        <v>53.9</v>
      </c>
      <c r="H100" s="22">
        <v>55.5</v>
      </c>
      <c r="I100" s="22">
        <v>109.4</v>
      </c>
      <c r="J100" s="25">
        <f t="shared" si="9"/>
        <v>27.35</v>
      </c>
      <c r="K100" s="25">
        <v>88.6</v>
      </c>
      <c r="L100" s="22">
        <f t="shared" si="10"/>
        <v>44.3</v>
      </c>
      <c r="M100" s="25">
        <f t="shared" si="11"/>
        <v>71.65</v>
      </c>
      <c r="N100" s="26">
        <v>2</v>
      </c>
      <c r="O100" s="4" t="s">
        <v>340</v>
      </c>
      <c r="P100" s="4" t="s">
        <v>349</v>
      </c>
      <c r="Q100" s="7" t="s">
        <v>324</v>
      </c>
      <c r="R100" s="5"/>
      <c r="T100" s="11" t="s">
        <v>647</v>
      </c>
      <c r="U100" s="11"/>
    </row>
    <row r="101" spans="1:21" ht="24" customHeight="1">
      <c r="A101" s="15">
        <v>99</v>
      </c>
      <c r="B101" s="22" t="s">
        <v>604</v>
      </c>
      <c r="C101" s="22" t="s">
        <v>79</v>
      </c>
      <c r="D101" s="15"/>
      <c r="E101" s="22" t="s">
        <v>81</v>
      </c>
      <c r="F101" s="22" t="s">
        <v>80</v>
      </c>
      <c r="G101" s="22">
        <v>65.7</v>
      </c>
      <c r="H101" s="22">
        <v>48.5</v>
      </c>
      <c r="I101" s="22">
        <v>114.2</v>
      </c>
      <c r="J101" s="25">
        <f t="shared" si="9"/>
        <v>28.55</v>
      </c>
      <c r="K101" s="25">
        <v>85.6</v>
      </c>
      <c r="L101" s="22">
        <f t="shared" si="10"/>
        <v>42.8</v>
      </c>
      <c r="M101" s="25">
        <f t="shared" si="11"/>
        <v>71.35</v>
      </c>
      <c r="N101" s="26">
        <v>3</v>
      </c>
      <c r="O101" s="4" t="s">
        <v>385</v>
      </c>
      <c r="P101" s="4" t="s">
        <v>386</v>
      </c>
      <c r="Q101" s="7" t="s">
        <v>387</v>
      </c>
      <c r="R101" s="5"/>
      <c r="T101" s="11" t="s">
        <v>647</v>
      </c>
      <c r="U101" s="11"/>
    </row>
    <row r="102" spans="1:21" ht="24" customHeight="1">
      <c r="A102" s="15">
        <v>100</v>
      </c>
      <c r="B102" s="22" t="s">
        <v>604</v>
      </c>
      <c r="C102" s="22" t="s">
        <v>79</v>
      </c>
      <c r="D102" s="15"/>
      <c r="E102" s="22" t="s">
        <v>85</v>
      </c>
      <c r="F102" s="22" t="s">
        <v>84</v>
      </c>
      <c r="G102" s="22">
        <v>52.9</v>
      </c>
      <c r="H102" s="22">
        <v>55.5</v>
      </c>
      <c r="I102" s="22">
        <v>108.4</v>
      </c>
      <c r="J102" s="25">
        <f t="shared" si="9"/>
        <v>27.1</v>
      </c>
      <c r="K102" s="25">
        <v>85.8</v>
      </c>
      <c r="L102" s="22">
        <f t="shared" si="10"/>
        <v>42.9</v>
      </c>
      <c r="M102" s="25">
        <f t="shared" si="11"/>
        <v>70</v>
      </c>
      <c r="N102" s="26">
        <v>4</v>
      </c>
      <c r="O102" s="4" t="s">
        <v>389</v>
      </c>
      <c r="P102" s="4" t="s">
        <v>388</v>
      </c>
      <c r="Q102" s="7" t="s">
        <v>390</v>
      </c>
      <c r="R102" s="5"/>
      <c r="T102" s="11" t="s">
        <v>647</v>
      </c>
      <c r="U102" s="11"/>
    </row>
    <row r="103" spans="1:21" ht="24" customHeight="1">
      <c r="A103" s="15">
        <v>101</v>
      </c>
      <c r="B103" s="22" t="s">
        <v>604</v>
      </c>
      <c r="C103" s="22" t="s">
        <v>79</v>
      </c>
      <c r="D103" s="15"/>
      <c r="E103" s="22" t="s">
        <v>87</v>
      </c>
      <c r="F103" s="22" t="s">
        <v>86</v>
      </c>
      <c r="G103" s="22">
        <v>56</v>
      </c>
      <c r="H103" s="22">
        <v>50</v>
      </c>
      <c r="I103" s="22">
        <v>106</v>
      </c>
      <c r="J103" s="25">
        <f t="shared" si="9"/>
        <v>26.5</v>
      </c>
      <c r="K103" s="25">
        <v>85.4</v>
      </c>
      <c r="L103" s="22">
        <f t="shared" si="10"/>
        <v>42.7</v>
      </c>
      <c r="M103" s="25">
        <f t="shared" si="11"/>
        <v>69.2</v>
      </c>
      <c r="N103" s="26">
        <v>5</v>
      </c>
      <c r="O103" s="4" t="s">
        <v>391</v>
      </c>
      <c r="P103" s="4" t="s">
        <v>319</v>
      </c>
      <c r="Q103" s="7" t="s">
        <v>392</v>
      </c>
      <c r="R103" s="5"/>
      <c r="T103" s="11" t="s">
        <v>647</v>
      </c>
      <c r="U103" s="11"/>
    </row>
    <row r="104" spans="1:21" ht="24" customHeight="1">
      <c r="A104" s="15">
        <v>102</v>
      </c>
      <c r="B104" s="22" t="s">
        <v>606</v>
      </c>
      <c r="C104" s="22" t="s">
        <v>70</v>
      </c>
      <c r="D104" s="15">
        <v>4</v>
      </c>
      <c r="E104" s="22" t="s">
        <v>69</v>
      </c>
      <c r="F104" s="22" t="s">
        <v>68</v>
      </c>
      <c r="G104" s="22">
        <v>66.2</v>
      </c>
      <c r="H104" s="22">
        <v>61</v>
      </c>
      <c r="I104" s="22">
        <v>127.2</v>
      </c>
      <c r="J104" s="25">
        <f t="shared" si="9"/>
        <v>31.8</v>
      </c>
      <c r="K104" s="25">
        <v>83.4</v>
      </c>
      <c r="L104" s="22">
        <f t="shared" si="10"/>
        <v>41.7</v>
      </c>
      <c r="M104" s="25">
        <f t="shared" si="11"/>
        <v>73.5</v>
      </c>
      <c r="N104" s="26">
        <v>1</v>
      </c>
      <c r="O104" s="4" t="s">
        <v>375</v>
      </c>
      <c r="P104" s="4" t="s">
        <v>319</v>
      </c>
      <c r="Q104" s="7" t="s">
        <v>376</v>
      </c>
      <c r="R104" s="5"/>
      <c r="T104" s="11" t="s">
        <v>647</v>
      </c>
      <c r="U104" s="11"/>
    </row>
    <row r="105" spans="1:21" ht="24" customHeight="1">
      <c r="A105" s="15">
        <v>103</v>
      </c>
      <c r="B105" s="22" t="s">
        <v>606</v>
      </c>
      <c r="C105" s="22" t="s">
        <v>70</v>
      </c>
      <c r="D105" s="15"/>
      <c r="E105" s="22" t="s">
        <v>72</v>
      </c>
      <c r="F105" s="22" t="s">
        <v>71</v>
      </c>
      <c r="G105" s="22">
        <v>65.8</v>
      </c>
      <c r="H105" s="22">
        <v>55</v>
      </c>
      <c r="I105" s="22">
        <v>120.8</v>
      </c>
      <c r="J105" s="25">
        <f t="shared" si="9"/>
        <v>30.2</v>
      </c>
      <c r="K105" s="25">
        <v>86.2</v>
      </c>
      <c r="L105" s="22">
        <f t="shared" si="10"/>
        <v>43.1</v>
      </c>
      <c r="M105" s="25">
        <f t="shared" si="11"/>
        <v>73.3</v>
      </c>
      <c r="N105" s="26">
        <v>2</v>
      </c>
      <c r="O105" s="4" t="s">
        <v>377</v>
      </c>
      <c r="P105" s="4" t="s">
        <v>378</v>
      </c>
      <c r="Q105" s="7" t="s">
        <v>379</v>
      </c>
      <c r="R105" s="5"/>
      <c r="T105" s="11" t="s">
        <v>647</v>
      </c>
      <c r="U105" s="11"/>
    </row>
    <row r="106" spans="1:21" ht="24" customHeight="1">
      <c r="A106" s="15">
        <v>104</v>
      </c>
      <c r="B106" s="22" t="s">
        <v>606</v>
      </c>
      <c r="C106" s="22" t="s">
        <v>70</v>
      </c>
      <c r="D106" s="15"/>
      <c r="E106" s="22" t="s">
        <v>74</v>
      </c>
      <c r="F106" s="22" t="s">
        <v>73</v>
      </c>
      <c r="G106" s="22">
        <v>59.1</v>
      </c>
      <c r="H106" s="22">
        <v>57.5</v>
      </c>
      <c r="I106" s="22">
        <v>116.6</v>
      </c>
      <c r="J106" s="25">
        <f t="shared" si="9"/>
        <v>29.15</v>
      </c>
      <c r="K106" s="25">
        <v>83.4</v>
      </c>
      <c r="L106" s="22">
        <f t="shared" si="10"/>
        <v>41.7</v>
      </c>
      <c r="M106" s="25">
        <f t="shared" si="11"/>
        <v>70.85</v>
      </c>
      <c r="N106" s="26">
        <v>3</v>
      </c>
      <c r="O106" s="4" t="s">
        <v>380</v>
      </c>
      <c r="P106" s="4" t="s">
        <v>338</v>
      </c>
      <c r="Q106" s="7" t="s">
        <v>324</v>
      </c>
      <c r="R106" s="5"/>
      <c r="T106" s="11" t="s">
        <v>647</v>
      </c>
      <c r="U106" s="11"/>
    </row>
    <row r="107" spans="1:21" ht="24" customHeight="1">
      <c r="A107" s="15">
        <v>105</v>
      </c>
      <c r="B107" s="22" t="s">
        <v>606</v>
      </c>
      <c r="C107" s="22" t="s">
        <v>70</v>
      </c>
      <c r="D107" s="15"/>
      <c r="E107" s="22" t="s">
        <v>76</v>
      </c>
      <c r="F107" s="22" t="s">
        <v>75</v>
      </c>
      <c r="G107" s="22">
        <v>58</v>
      </c>
      <c r="H107" s="22">
        <v>49</v>
      </c>
      <c r="I107" s="22">
        <v>107</v>
      </c>
      <c r="J107" s="25">
        <f t="shared" si="9"/>
        <v>26.75</v>
      </c>
      <c r="K107" s="25">
        <v>83.4</v>
      </c>
      <c r="L107" s="22">
        <f t="shared" si="10"/>
        <v>41.7</v>
      </c>
      <c r="M107" s="25">
        <f t="shared" si="11"/>
        <v>68.45</v>
      </c>
      <c r="N107" s="26">
        <v>4</v>
      </c>
      <c r="O107" s="4" t="s">
        <v>316</v>
      </c>
      <c r="P107" s="4" t="s">
        <v>319</v>
      </c>
      <c r="Q107" s="7" t="s">
        <v>324</v>
      </c>
      <c r="R107" s="5"/>
      <c r="T107" s="11" t="s">
        <v>647</v>
      </c>
      <c r="U107" s="11"/>
    </row>
    <row r="108" spans="1:21" ht="24" customHeight="1">
      <c r="A108" s="15">
        <v>106</v>
      </c>
      <c r="B108" s="15" t="s">
        <v>607</v>
      </c>
      <c r="C108" s="22" t="s">
        <v>60</v>
      </c>
      <c r="D108" s="15">
        <v>5</v>
      </c>
      <c r="E108" s="22" t="s">
        <v>59</v>
      </c>
      <c r="F108" s="22" t="s">
        <v>58</v>
      </c>
      <c r="G108" s="22">
        <v>64.2</v>
      </c>
      <c r="H108" s="22">
        <v>58</v>
      </c>
      <c r="I108" s="22">
        <v>122.2</v>
      </c>
      <c r="J108" s="25">
        <f t="shared" si="9"/>
        <v>30.55</v>
      </c>
      <c r="K108" s="25">
        <v>90.8</v>
      </c>
      <c r="L108" s="22">
        <f t="shared" si="10"/>
        <v>45.4</v>
      </c>
      <c r="M108" s="25">
        <f t="shared" si="11"/>
        <v>75.95</v>
      </c>
      <c r="N108" s="26">
        <v>1</v>
      </c>
      <c r="O108" s="4" t="s">
        <v>370</v>
      </c>
      <c r="P108" s="4" t="s">
        <v>371</v>
      </c>
      <c r="Q108" s="7" t="s">
        <v>324</v>
      </c>
      <c r="R108" s="5"/>
      <c r="T108" s="11" t="s">
        <v>647</v>
      </c>
      <c r="U108" s="11"/>
    </row>
    <row r="109" spans="1:21" ht="24" customHeight="1">
      <c r="A109" s="15">
        <v>107</v>
      </c>
      <c r="B109" s="15" t="s">
        <v>607</v>
      </c>
      <c r="C109" s="22" t="s">
        <v>60</v>
      </c>
      <c r="D109" s="15"/>
      <c r="E109" s="22" t="s">
        <v>62</v>
      </c>
      <c r="F109" s="22" t="s">
        <v>61</v>
      </c>
      <c r="G109" s="22">
        <v>66.7</v>
      </c>
      <c r="H109" s="22">
        <v>55.5</v>
      </c>
      <c r="I109" s="22">
        <v>122.2</v>
      </c>
      <c r="J109" s="25">
        <f t="shared" si="9"/>
        <v>30.55</v>
      </c>
      <c r="K109" s="25">
        <v>89.6</v>
      </c>
      <c r="L109" s="22">
        <f t="shared" si="10"/>
        <v>44.8</v>
      </c>
      <c r="M109" s="25">
        <f t="shared" si="11"/>
        <v>75.35</v>
      </c>
      <c r="N109" s="26">
        <v>2</v>
      </c>
      <c r="O109" s="4" t="s">
        <v>372</v>
      </c>
      <c r="P109" s="4" t="s">
        <v>357</v>
      </c>
      <c r="Q109" s="7" t="s">
        <v>324</v>
      </c>
      <c r="R109" s="5"/>
      <c r="T109" s="11" t="s">
        <v>647</v>
      </c>
      <c r="U109" s="11"/>
    </row>
    <row r="110" spans="1:21" ht="24" customHeight="1">
      <c r="A110" s="15">
        <v>108</v>
      </c>
      <c r="B110" s="15" t="s">
        <v>607</v>
      </c>
      <c r="C110" s="22" t="s">
        <v>60</v>
      </c>
      <c r="D110" s="15"/>
      <c r="E110" s="22" t="s">
        <v>64</v>
      </c>
      <c r="F110" s="22" t="s">
        <v>63</v>
      </c>
      <c r="G110" s="22">
        <v>62.5</v>
      </c>
      <c r="H110" s="22">
        <v>58</v>
      </c>
      <c r="I110" s="22">
        <v>120.5</v>
      </c>
      <c r="J110" s="25">
        <f t="shared" si="9"/>
        <v>30.125</v>
      </c>
      <c r="K110" s="25">
        <v>89.4</v>
      </c>
      <c r="L110" s="22">
        <f t="shared" si="10"/>
        <v>44.7</v>
      </c>
      <c r="M110" s="25">
        <f t="shared" si="11"/>
        <v>74.825</v>
      </c>
      <c r="N110" s="26">
        <v>4</v>
      </c>
      <c r="O110" s="4" t="s">
        <v>373</v>
      </c>
      <c r="P110" s="4" t="s">
        <v>368</v>
      </c>
      <c r="Q110" s="7" t="s">
        <v>324</v>
      </c>
      <c r="R110" s="5"/>
      <c r="T110" s="11" t="s">
        <v>647</v>
      </c>
      <c r="U110" s="11"/>
    </row>
    <row r="111" spans="1:21" ht="24" customHeight="1">
      <c r="A111" s="15">
        <v>109</v>
      </c>
      <c r="B111" s="15" t="s">
        <v>607</v>
      </c>
      <c r="C111" s="22" t="s">
        <v>60</v>
      </c>
      <c r="D111" s="15"/>
      <c r="E111" s="22" t="s">
        <v>66</v>
      </c>
      <c r="F111" s="22" t="s">
        <v>65</v>
      </c>
      <c r="G111" s="22">
        <v>55.2</v>
      </c>
      <c r="H111" s="22">
        <v>60</v>
      </c>
      <c r="I111" s="22">
        <v>115.2</v>
      </c>
      <c r="J111" s="25">
        <f t="shared" si="9"/>
        <v>28.8</v>
      </c>
      <c r="K111" s="25">
        <v>91.6</v>
      </c>
      <c r="L111" s="22">
        <f t="shared" si="10"/>
        <v>45.8</v>
      </c>
      <c r="M111" s="25">
        <f t="shared" si="11"/>
        <v>74.6</v>
      </c>
      <c r="N111" s="26">
        <v>5</v>
      </c>
      <c r="O111" s="4" t="s">
        <v>317</v>
      </c>
      <c r="P111" s="4" t="s">
        <v>354</v>
      </c>
      <c r="Q111" s="7" t="s">
        <v>324</v>
      </c>
      <c r="R111" s="5"/>
      <c r="T111" s="11" t="s">
        <v>647</v>
      </c>
      <c r="U111" s="11"/>
    </row>
    <row r="112" spans="1:21" ht="24" customHeight="1">
      <c r="A112" s="15">
        <v>110</v>
      </c>
      <c r="B112" s="15" t="s">
        <v>644</v>
      </c>
      <c r="C112" s="22" t="s">
        <v>60</v>
      </c>
      <c r="D112" s="15"/>
      <c r="E112" s="22" t="s">
        <v>645</v>
      </c>
      <c r="F112" s="22" t="s">
        <v>646</v>
      </c>
      <c r="G112" s="22">
        <v>59.3</v>
      </c>
      <c r="H112" s="22">
        <v>54.5</v>
      </c>
      <c r="I112" s="22">
        <v>113.8</v>
      </c>
      <c r="J112" s="25">
        <f t="shared" si="9"/>
        <v>28.45</v>
      </c>
      <c r="K112" s="25">
        <v>90.2</v>
      </c>
      <c r="L112" s="22">
        <f t="shared" si="10"/>
        <v>45.1</v>
      </c>
      <c r="M112" s="25">
        <f t="shared" si="11"/>
        <v>73.55</v>
      </c>
      <c r="N112" s="26">
        <v>6</v>
      </c>
      <c r="O112" s="4"/>
      <c r="P112" s="4"/>
      <c r="Q112" s="7"/>
      <c r="R112" s="5"/>
      <c r="T112" s="11" t="s">
        <v>647</v>
      </c>
      <c r="U112" s="11" t="s">
        <v>643</v>
      </c>
    </row>
    <row r="113" spans="1:21" ht="24" customHeight="1">
      <c r="A113" s="15">
        <v>111</v>
      </c>
      <c r="B113" s="15" t="s">
        <v>608</v>
      </c>
      <c r="C113" s="22" t="s">
        <v>49</v>
      </c>
      <c r="D113" s="15">
        <v>5</v>
      </c>
      <c r="E113" s="22" t="s">
        <v>48</v>
      </c>
      <c r="F113" s="22" t="s">
        <v>47</v>
      </c>
      <c r="G113" s="22">
        <v>70.8</v>
      </c>
      <c r="H113" s="22">
        <v>58</v>
      </c>
      <c r="I113" s="22">
        <v>128.8</v>
      </c>
      <c r="J113" s="25">
        <f t="shared" si="9"/>
        <v>32.2</v>
      </c>
      <c r="K113" s="25">
        <v>82.4</v>
      </c>
      <c r="L113" s="22">
        <f t="shared" si="10"/>
        <v>41.2</v>
      </c>
      <c r="M113" s="25">
        <f t="shared" si="11"/>
        <v>73.4</v>
      </c>
      <c r="N113" s="26">
        <v>1</v>
      </c>
      <c r="O113" s="4" t="s">
        <v>359</v>
      </c>
      <c r="P113" s="4" t="s">
        <v>360</v>
      </c>
      <c r="Q113" s="7" t="s">
        <v>324</v>
      </c>
      <c r="R113" s="5"/>
      <c r="T113" s="11" t="s">
        <v>647</v>
      </c>
      <c r="U113" s="11"/>
    </row>
    <row r="114" spans="1:21" ht="24" customHeight="1">
      <c r="A114" s="15">
        <v>112</v>
      </c>
      <c r="B114" s="15" t="s">
        <v>608</v>
      </c>
      <c r="C114" s="22" t="s">
        <v>49</v>
      </c>
      <c r="D114" s="15"/>
      <c r="E114" s="22" t="s">
        <v>51</v>
      </c>
      <c r="F114" s="22" t="s">
        <v>50</v>
      </c>
      <c r="G114" s="22">
        <v>64.1</v>
      </c>
      <c r="H114" s="22">
        <v>53.5</v>
      </c>
      <c r="I114" s="22">
        <v>117.6</v>
      </c>
      <c r="J114" s="25">
        <f t="shared" si="9"/>
        <v>29.4</v>
      </c>
      <c r="K114" s="25">
        <v>84.8</v>
      </c>
      <c r="L114" s="22">
        <f t="shared" si="10"/>
        <v>42.4</v>
      </c>
      <c r="M114" s="25">
        <f t="shared" si="11"/>
        <v>71.8</v>
      </c>
      <c r="N114" s="26">
        <v>2</v>
      </c>
      <c r="O114" s="4" t="s">
        <v>361</v>
      </c>
      <c r="P114" s="4" t="s">
        <v>362</v>
      </c>
      <c r="Q114" s="7" t="s">
        <v>324</v>
      </c>
      <c r="R114" s="5"/>
      <c r="T114" s="11" t="s">
        <v>647</v>
      </c>
      <c r="U114" s="11"/>
    </row>
    <row r="115" spans="1:21" ht="24" customHeight="1">
      <c r="A115" s="15">
        <v>113</v>
      </c>
      <c r="B115" s="15" t="s">
        <v>608</v>
      </c>
      <c r="C115" s="22" t="s">
        <v>49</v>
      </c>
      <c r="D115" s="15"/>
      <c r="E115" s="22" t="s">
        <v>57</v>
      </c>
      <c r="F115" s="22" t="s">
        <v>56</v>
      </c>
      <c r="G115" s="22">
        <v>52.8</v>
      </c>
      <c r="H115" s="22">
        <v>57</v>
      </c>
      <c r="I115" s="22">
        <v>109.8</v>
      </c>
      <c r="J115" s="25">
        <f aca="true" t="shared" si="12" ref="J115:J136">I115/4</f>
        <v>27.45</v>
      </c>
      <c r="K115" s="25">
        <v>87.6</v>
      </c>
      <c r="L115" s="22">
        <f aca="true" t="shared" si="13" ref="L115:L136">K115/2</f>
        <v>43.8</v>
      </c>
      <c r="M115" s="25">
        <f t="shared" si="11"/>
        <v>71.25</v>
      </c>
      <c r="N115" s="26">
        <v>3</v>
      </c>
      <c r="O115" s="4" t="s">
        <v>340</v>
      </c>
      <c r="P115" s="4" t="s">
        <v>366</v>
      </c>
      <c r="Q115" s="7" t="s">
        <v>324</v>
      </c>
      <c r="R115" s="5"/>
      <c r="T115" s="11" t="s">
        <v>647</v>
      </c>
      <c r="U115" s="11"/>
    </row>
    <row r="116" spans="1:21" ht="24" customHeight="1">
      <c r="A116" s="15">
        <v>114</v>
      </c>
      <c r="B116" s="15" t="s">
        <v>608</v>
      </c>
      <c r="C116" s="22" t="s">
        <v>49</v>
      </c>
      <c r="D116" s="15"/>
      <c r="E116" s="22" t="s">
        <v>53</v>
      </c>
      <c r="F116" s="22" t="s">
        <v>52</v>
      </c>
      <c r="G116" s="22">
        <v>57.5</v>
      </c>
      <c r="H116" s="22">
        <v>56.5</v>
      </c>
      <c r="I116" s="22">
        <v>114</v>
      </c>
      <c r="J116" s="25">
        <f t="shared" si="12"/>
        <v>28.5</v>
      </c>
      <c r="K116" s="25">
        <v>85.2</v>
      </c>
      <c r="L116" s="22">
        <f t="shared" si="13"/>
        <v>42.6</v>
      </c>
      <c r="M116" s="25">
        <f t="shared" si="11"/>
        <v>71.1</v>
      </c>
      <c r="N116" s="26">
        <v>4</v>
      </c>
      <c r="O116" s="4" t="s">
        <v>363</v>
      </c>
      <c r="P116" s="4" t="s">
        <v>336</v>
      </c>
      <c r="Q116" s="7" t="s">
        <v>324</v>
      </c>
      <c r="R116" s="5"/>
      <c r="T116" s="11" t="s">
        <v>647</v>
      </c>
      <c r="U116" s="11"/>
    </row>
    <row r="117" spans="1:21" ht="24" customHeight="1">
      <c r="A117" s="15">
        <v>115</v>
      </c>
      <c r="B117" s="15" t="s">
        <v>608</v>
      </c>
      <c r="C117" s="22" t="s">
        <v>49</v>
      </c>
      <c r="D117" s="15"/>
      <c r="E117" s="22" t="s">
        <v>55</v>
      </c>
      <c r="F117" s="22" t="s">
        <v>54</v>
      </c>
      <c r="G117" s="22">
        <v>61.7</v>
      </c>
      <c r="H117" s="22">
        <v>50</v>
      </c>
      <c r="I117" s="22">
        <v>111.7</v>
      </c>
      <c r="J117" s="25">
        <f t="shared" si="12"/>
        <v>27.925</v>
      </c>
      <c r="K117" s="25">
        <v>86</v>
      </c>
      <c r="L117" s="22">
        <f t="shared" si="13"/>
        <v>43</v>
      </c>
      <c r="M117" s="25">
        <f t="shared" si="11"/>
        <v>70.925</v>
      </c>
      <c r="N117" s="26">
        <v>5</v>
      </c>
      <c r="O117" s="4" t="s">
        <v>317</v>
      </c>
      <c r="P117" s="4" t="s">
        <v>317</v>
      </c>
      <c r="Q117" s="7" t="s">
        <v>324</v>
      </c>
      <c r="R117" s="5"/>
      <c r="T117" s="11" t="s">
        <v>647</v>
      </c>
      <c r="U117" s="11"/>
    </row>
    <row r="118" spans="1:21" ht="24" customHeight="1">
      <c r="A118" s="15">
        <v>116</v>
      </c>
      <c r="B118" s="15" t="s">
        <v>609</v>
      </c>
      <c r="C118" s="22" t="s">
        <v>38</v>
      </c>
      <c r="D118" s="15">
        <v>5</v>
      </c>
      <c r="E118" s="22" t="s">
        <v>37</v>
      </c>
      <c r="F118" s="22" t="s">
        <v>36</v>
      </c>
      <c r="G118" s="22">
        <v>63.6</v>
      </c>
      <c r="H118" s="22">
        <v>61</v>
      </c>
      <c r="I118" s="22">
        <v>124.6</v>
      </c>
      <c r="J118" s="25">
        <f t="shared" si="12"/>
        <v>31.15</v>
      </c>
      <c r="K118" s="25">
        <v>85.2</v>
      </c>
      <c r="L118" s="22">
        <f t="shared" si="13"/>
        <v>42.6</v>
      </c>
      <c r="M118" s="25">
        <f t="shared" si="11"/>
        <v>73.75</v>
      </c>
      <c r="N118" s="26">
        <v>1</v>
      </c>
      <c r="O118" s="4" t="s">
        <v>323</v>
      </c>
      <c r="P118" s="4" t="s">
        <v>350</v>
      </c>
      <c r="Q118" s="7" t="s">
        <v>324</v>
      </c>
      <c r="R118" s="5"/>
      <c r="T118" s="11" t="s">
        <v>647</v>
      </c>
      <c r="U118" s="11"/>
    </row>
    <row r="119" spans="1:21" ht="24" customHeight="1">
      <c r="A119" s="15">
        <v>117</v>
      </c>
      <c r="B119" s="15" t="s">
        <v>609</v>
      </c>
      <c r="C119" s="22" t="s">
        <v>38</v>
      </c>
      <c r="D119" s="15"/>
      <c r="E119" s="22" t="s">
        <v>40</v>
      </c>
      <c r="F119" s="22" t="s">
        <v>39</v>
      </c>
      <c r="G119" s="22">
        <v>57.2</v>
      </c>
      <c r="H119" s="22">
        <v>58</v>
      </c>
      <c r="I119" s="22">
        <v>115.2</v>
      </c>
      <c r="J119" s="25">
        <f t="shared" si="12"/>
        <v>28.8</v>
      </c>
      <c r="K119" s="25">
        <v>89</v>
      </c>
      <c r="L119" s="22">
        <f t="shared" si="13"/>
        <v>44.5</v>
      </c>
      <c r="M119" s="25">
        <f t="shared" si="11"/>
        <v>73.3</v>
      </c>
      <c r="N119" s="26">
        <v>2</v>
      </c>
      <c r="O119" s="4" t="s">
        <v>340</v>
      </c>
      <c r="P119" s="4" t="s">
        <v>349</v>
      </c>
      <c r="Q119" s="7" t="s">
        <v>324</v>
      </c>
      <c r="R119" s="5"/>
      <c r="T119" s="11" t="s">
        <v>647</v>
      </c>
      <c r="U119" s="11"/>
    </row>
    <row r="120" spans="1:21" ht="24" customHeight="1">
      <c r="A120" s="15">
        <v>118</v>
      </c>
      <c r="B120" s="15" t="s">
        <v>609</v>
      </c>
      <c r="C120" s="22" t="s">
        <v>38</v>
      </c>
      <c r="D120" s="15"/>
      <c r="E120" s="22" t="s">
        <v>44</v>
      </c>
      <c r="F120" s="22" t="s">
        <v>43</v>
      </c>
      <c r="G120" s="22">
        <v>66.9</v>
      </c>
      <c r="H120" s="22">
        <v>46</v>
      </c>
      <c r="I120" s="22">
        <v>112.9</v>
      </c>
      <c r="J120" s="25">
        <f t="shared" si="12"/>
        <v>28.225</v>
      </c>
      <c r="K120" s="25">
        <v>88</v>
      </c>
      <c r="L120" s="22">
        <f t="shared" si="13"/>
        <v>44</v>
      </c>
      <c r="M120" s="25">
        <f t="shared" si="11"/>
        <v>72.225</v>
      </c>
      <c r="N120" s="26">
        <v>3</v>
      </c>
      <c r="O120" s="4" t="s">
        <v>352</v>
      </c>
      <c r="P120" s="4" t="s">
        <v>332</v>
      </c>
      <c r="Q120" s="7" t="s">
        <v>324</v>
      </c>
      <c r="R120" s="5"/>
      <c r="T120" s="11" t="s">
        <v>647</v>
      </c>
      <c r="U120" s="11"/>
    </row>
    <row r="121" spans="1:21" ht="24" customHeight="1">
      <c r="A121" s="15">
        <v>119</v>
      </c>
      <c r="B121" s="15" t="s">
        <v>609</v>
      </c>
      <c r="C121" s="22" t="s">
        <v>38</v>
      </c>
      <c r="D121" s="15"/>
      <c r="E121" s="22" t="s">
        <v>42</v>
      </c>
      <c r="F121" s="22" t="s">
        <v>41</v>
      </c>
      <c r="G121" s="22">
        <v>62.5</v>
      </c>
      <c r="H121" s="22">
        <v>50.5</v>
      </c>
      <c r="I121" s="22">
        <v>113</v>
      </c>
      <c r="J121" s="25">
        <f t="shared" si="12"/>
        <v>28.25</v>
      </c>
      <c r="K121" s="25">
        <v>85.4</v>
      </c>
      <c r="L121" s="22">
        <f t="shared" si="13"/>
        <v>42.7</v>
      </c>
      <c r="M121" s="25">
        <f t="shared" si="11"/>
        <v>70.95</v>
      </c>
      <c r="N121" s="26">
        <v>4</v>
      </c>
      <c r="O121" s="4" t="s">
        <v>323</v>
      </c>
      <c r="P121" s="4" t="s">
        <v>351</v>
      </c>
      <c r="Q121" s="7" t="s">
        <v>324</v>
      </c>
      <c r="R121" s="5"/>
      <c r="T121" s="11" t="s">
        <v>647</v>
      </c>
      <c r="U121" s="11"/>
    </row>
    <row r="122" spans="1:21" ht="24" customHeight="1">
      <c r="A122" s="15">
        <v>120</v>
      </c>
      <c r="B122" s="15" t="s">
        <v>609</v>
      </c>
      <c r="C122" s="22" t="s">
        <v>38</v>
      </c>
      <c r="D122" s="15"/>
      <c r="E122" s="22" t="s">
        <v>46</v>
      </c>
      <c r="F122" s="22" t="s">
        <v>45</v>
      </c>
      <c r="G122" s="22">
        <v>45.9</v>
      </c>
      <c r="H122" s="22">
        <v>62.5</v>
      </c>
      <c r="I122" s="22">
        <v>108.4</v>
      </c>
      <c r="J122" s="25">
        <f t="shared" si="12"/>
        <v>27.1</v>
      </c>
      <c r="K122" s="25">
        <v>87.6</v>
      </c>
      <c r="L122" s="22">
        <f t="shared" si="13"/>
        <v>43.8</v>
      </c>
      <c r="M122" s="25">
        <f t="shared" si="11"/>
        <v>70.9</v>
      </c>
      <c r="N122" s="26">
        <v>5</v>
      </c>
      <c r="O122" s="4" t="s">
        <v>327</v>
      </c>
      <c r="P122" s="4" t="s">
        <v>357</v>
      </c>
      <c r="Q122" s="7" t="s">
        <v>324</v>
      </c>
      <c r="R122" s="5"/>
      <c r="T122" s="11" t="s">
        <v>647</v>
      </c>
      <c r="U122" s="11"/>
    </row>
    <row r="123" spans="1:21" ht="24" customHeight="1">
      <c r="A123" s="15">
        <v>121</v>
      </c>
      <c r="B123" s="15" t="s">
        <v>610</v>
      </c>
      <c r="C123" s="22" t="s">
        <v>33</v>
      </c>
      <c r="D123" s="15">
        <v>2</v>
      </c>
      <c r="E123" s="22" t="s">
        <v>35</v>
      </c>
      <c r="F123" s="22" t="s">
        <v>34</v>
      </c>
      <c r="G123" s="22">
        <v>56.1</v>
      </c>
      <c r="H123" s="22">
        <v>54</v>
      </c>
      <c r="I123" s="22">
        <v>110.1</v>
      </c>
      <c r="J123" s="25">
        <f t="shared" si="12"/>
        <v>27.525</v>
      </c>
      <c r="K123" s="25">
        <v>87.8</v>
      </c>
      <c r="L123" s="22">
        <f t="shared" si="13"/>
        <v>43.9</v>
      </c>
      <c r="M123" s="25">
        <f t="shared" si="11"/>
        <v>71.425</v>
      </c>
      <c r="N123" s="26">
        <v>1</v>
      </c>
      <c r="O123" s="4" t="s">
        <v>346</v>
      </c>
      <c r="P123" s="4" t="s">
        <v>347</v>
      </c>
      <c r="Q123" s="7" t="s">
        <v>348</v>
      </c>
      <c r="R123" s="5"/>
      <c r="T123" s="11" t="s">
        <v>647</v>
      </c>
      <c r="U123" s="11"/>
    </row>
    <row r="124" spans="1:21" ht="24" customHeight="1">
      <c r="A124" s="15">
        <v>122</v>
      </c>
      <c r="B124" s="15" t="s">
        <v>610</v>
      </c>
      <c r="C124" s="22" t="s">
        <v>33</v>
      </c>
      <c r="D124" s="15"/>
      <c r="E124" s="22" t="s">
        <v>32</v>
      </c>
      <c r="F124" s="22" t="s">
        <v>31</v>
      </c>
      <c r="G124" s="22">
        <v>57.2</v>
      </c>
      <c r="H124" s="22">
        <v>53</v>
      </c>
      <c r="I124" s="22">
        <v>110.2</v>
      </c>
      <c r="J124" s="25">
        <f t="shared" si="12"/>
        <v>27.55</v>
      </c>
      <c r="K124" s="25">
        <v>85.2</v>
      </c>
      <c r="L124" s="22">
        <f t="shared" si="13"/>
        <v>42.6</v>
      </c>
      <c r="M124" s="25">
        <f t="shared" si="11"/>
        <v>70.15</v>
      </c>
      <c r="N124" s="26">
        <v>2</v>
      </c>
      <c r="O124" s="4" t="s">
        <v>344</v>
      </c>
      <c r="P124" s="4" t="s">
        <v>345</v>
      </c>
      <c r="Q124" s="7" t="s">
        <v>324</v>
      </c>
      <c r="R124" s="5"/>
      <c r="T124" s="11" t="s">
        <v>647</v>
      </c>
      <c r="U124" s="11"/>
    </row>
    <row r="125" spans="1:21" ht="24" customHeight="1">
      <c r="A125" s="15">
        <v>123</v>
      </c>
      <c r="B125" s="15" t="s">
        <v>611</v>
      </c>
      <c r="C125" s="22" t="s">
        <v>30</v>
      </c>
      <c r="D125" s="40">
        <v>1</v>
      </c>
      <c r="E125" s="39" t="s">
        <v>29</v>
      </c>
      <c r="F125" s="39" t="s">
        <v>28</v>
      </c>
      <c r="G125" s="39">
        <v>59.5</v>
      </c>
      <c r="H125" s="39">
        <v>59</v>
      </c>
      <c r="I125" s="39">
        <v>118.5</v>
      </c>
      <c r="J125" s="25">
        <f t="shared" si="12"/>
        <v>29.625</v>
      </c>
      <c r="K125" s="25">
        <v>78.8</v>
      </c>
      <c r="L125" s="22">
        <f t="shared" si="13"/>
        <v>39.4</v>
      </c>
      <c r="M125" s="25">
        <f t="shared" si="11"/>
        <v>69.025</v>
      </c>
      <c r="N125" s="26">
        <v>1</v>
      </c>
      <c r="O125" s="13" t="s">
        <v>323</v>
      </c>
      <c r="P125" s="7" t="s">
        <v>319</v>
      </c>
      <c r="Q125" s="7" t="s">
        <v>343</v>
      </c>
      <c r="R125" s="5"/>
      <c r="T125" s="11" t="s">
        <v>647</v>
      </c>
      <c r="U125" s="11"/>
    </row>
    <row r="126" spans="1:21" ht="24" customHeight="1">
      <c r="A126" s="15">
        <v>124</v>
      </c>
      <c r="B126" s="22" t="s">
        <v>618</v>
      </c>
      <c r="C126" s="22" t="s">
        <v>27</v>
      </c>
      <c r="D126" s="40">
        <v>1</v>
      </c>
      <c r="E126" s="40" t="s">
        <v>619</v>
      </c>
      <c r="F126" s="39">
        <v>10130190402</v>
      </c>
      <c r="G126" s="38">
        <v>61.9</v>
      </c>
      <c r="H126" s="38">
        <v>55.5</v>
      </c>
      <c r="I126" s="38">
        <v>117.4</v>
      </c>
      <c r="J126" s="25">
        <f t="shared" si="12"/>
        <v>29.35</v>
      </c>
      <c r="K126" s="25">
        <v>83.4</v>
      </c>
      <c r="L126" s="22">
        <f t="shared" si="13"/>
        <v>41.7</v>
      </c>
      <c r="M126" s="25">
        <f t="shared" si="11"/>
        <v>71.05000000000001</v>
      </c>
      <c r="N126" s="26">
        <v>1</v>
      </c>
      <c r="O126" s="14" t="s">
        <v>591</v>
      </c>
      <c r="P126" s="8" t="s">
        <v>551</v>
      </c>
      <c r="Q126" s="8" t="s">
        <v>540</v>
      </c>
      <c r="R126" s="18" t="s">
        <v>510</v>
      </c>
      <c r="T126" s="11" t="s">
        <v>647</v>
      </c>
      <c r="U126" s="11"/>
    </row>
    <row r="127" spans="1:21" ht="24" customHeight="1">
      <c r="A127" s="15">
        <v>125</v>
      </c>
      <c r="B127" s="22" t="s">
        <v>620</v>
      </c>
      <c r="C127" s="22" t="s">
        <v>26</v>
      </c>
      <c r="D127" s="22">
        <v>2</v>
      </c>
      <c r="E127" s="22" t="s">
        <v>24</v>
      </c>
      <c r="F127" s="22" t="s">
        <v>23</v>
      </c>
      <c r="G127" s="22">
        <v>60.6</v>
      </c>
      <c r="H127" s="22">
        <v>59</v>
      </c>
      <c r="I127" s="22">
        <v>119.6</v>
      </c>
      <c r="J127" s="25">
        <f t="shared" si="12"/>
        <v>29.9</v>
      </c>
      <c r="K127" s="25">
        <v>90.8</v>
      </c>
      <c r="L127" s="22">
        <f t="shared" si="13"/>
        <v>45.4</v>
      </c>
      <c r="M127" s="25">
        <f t="shared" si="11"/>
        <v>75.3</v>
      </c>
      <c r="N127" s="26">
        <v>1</v>
      </c>
      <c r="O127" s="7" t="s">
        <v>317</v>
      </c>
      <c r="P127" s="7" t="s">
        <v>319</v>
      </c>
      <c r="Q127" s="7" t="s">
        <v>324</v>
      </c>
      <c r="R127" s="5"/>
      <c r="T127" s="11" t="s">
        <v>647</v>
      </c>
      <c r="U127" s="11"/>
    </row>
    <row r="128" spans="1:21" ht="24" customHeight="1">
      <c r="A128" s="15">
        <v>126</v>
      </c>
      <c r="B128" s="22" t="s">
        <v>620</v>
      </c>
      <c r="C128" s="22" t="s">
        <v>26</v>
      </c>
      <c r="D128" s="22"/>
      <c r="E128" s="22" t="s">
        <v>621</v>
      </c>
      <c r="F128" s="22" t="s">
        <v>25</v>
      </c>
      <c r="G128" s="22">
        <v>63.9</v>
      </c>
      <c r="H128" s="22">
        <v>44.5</v>
      </c>
      <c r="I128" s="22">
        <v>108.4</v>
      </c>
      <c r="J128" s="25">
        <f t="shared" si="12"/>
        <v>27.1</v>
      </c>
      <c r="K128" s="25">
        <v>89</v>
      </c>
      <c r="L128" s="22">
        <f t="shared" si="13"/>
        <v>44.5</v>
      </c>
      <c r="M128" s="25">
        <f t="shared" si="11"/>
        <v>71.6</v>
      </c>
      <c r="N128" s="26">
        <v>2</v>
      </c>
      <c r="O128" s="7" t="s">
        <v>317</v>
      </c>
      <c r="P128" s="7" t="s">
        <v>319</v>
      </c>
      <c r="Q128" s="7" t="s">
        <v>324</v>
      </c>
      <c r="R128" s="5"/>
      <c r="T128" s="11" t="s">
        <v>647</v>
      </c>
      <c r="U128" s="11"/>
    </row>
    <row r="129" spans="1:21" ht="24" customHeight="1">
      <c r="A129" s="15">
        <v>127</v>
      </c>
      <c r="B129" s="15" t="s">
        <v>612</v>
      </c>
      <c r="C129" s="22" t="s">
        <v>613</v>
      </c>
      <c r="D129" s="40">
        <v>1</v>
      </c>
      <c r="E129" s="38" t="s">
        <v>614</v>
      </c>
      <c r="F129" s="38" t="s">
        <v>615</v>
      </c>
      <c r="G129" s="38">
        <v>58.4</v>
      </c>
      <c r="H129" s="38">
        <v>53.5</v>
      </c>
      <c r="I129" s="38">
        <v>111.9</v>
      </c>
      <c r="J129" s="25">
        <f t="shared" si="12"/>
        <v>27.975</v>
      </c>
      <c r="K129" s="25">
        <v>82.6</v>
      </c>
      <c r="L129" s="22">
        <f t="shared" si="13"/>
        <v>41.3</v>
      </c>
      <c r="M129" s="25">
        <f t="shared" si="11"/>
        <v>69.275</v>
      </c>
      <c r="N129" s="26">
        <v>1</v>
      </c>
      <c r="O129" s="14" t="s">
        <v>616</v>
      </c>
      <c r="P129" s="8" t="s">
        <v>524</v>
      </c>
      <c r="Q129" s="8" t="s">
        <v>617</v>
      </c>
      <c r="R129" s="18" t="s">
        <v>510</v>
      </c>
      <c r="T129" s="11" t="s">
        <v>647</v>
      </c>
      <c r="U129" s="11"/>
    </row>
    <row r="130" spans="1:21" ht="24" customHeight="1">
      <c r="A130" s="15">
        <v>128</v>
      </c>
      <c r="B130" s="22" t="s">
        <v>622</v>
      </c>
      <c r="C130" s="22" t="s">
        <v>20</v>
      </c>
      <c r="D130" s="22">
        <v>2</v>
      </c>
      <c r="E130" s="22" t="s">
        <v>19</v>
      </c>
      <c r="F130" s="22" t="s">
        <v>18</v>
      </c>
      <c r="G130" s="22">
        <v>59.7</v>
      </c>
      <c r="H130" s="22">
        <v>52</v>
      </c>
      <c r="I130" s="22">
        <v>111.7</v>
      </c>
      <c r="J130" s="25">
        <f t="shared" si="12"/>
        <v>27.925</v>
      </c>
      <c r="K130" s="25">
        <v>84.4</v>
      </c>
      <c r="L130" s="22">
        <f t="shared" si="13"/>
        <v>42.2</v>
      </c>
      <c r="M130" s="25">
        <f aca="true" t="shared" si="14" ref="M130:M136">J130+L130</f>
        <v>70.125</v>
      </c>
      <c r="N130" s="26">
        <v>1</v>
      </c>
      <c r="O130" s="7" t="s">
        <v>323</v>
      </c>
      <c r="P130" s="7" t="s">
        <v>319</v>
      </c>
      <c r="Q130" s="7" t="s">
        <v>324</v>
      </c>
      <c r="R130" s="5"/>
      <c r="T130" s="11" t="s">
        <v>647</v>
      </c>
      <c r="U130" s="11"/>
    </row>
    <row r="131" spans="1:21" ht="24" customHeight="1">
      <c r="A131" s="15">
        <v>129</v>
      </c>
      <c r="B131" s="22" t="s">
        <v>622</v>
      </c>
      <c r="C131" s="22" t="s">
        <v>20</v>
      </c>
      <c r="D131" s="22"/>
      <c r="E131" s="22" t="s">
        <v>22</v>
      </c>
      <c r="F131" s="22" t="s">
        <v>21</v>
      </c>
      <c r="G131" s="22">
        <v>52.6</v>
      </c>
      <c r="H131" s="22">
        <v>53</v>
      </c>
      <c r="I131" s="22">
        <v>105.6</v>
      </c>
      <c r="J131" s="25">
        <f t="shared" si="12"/>
        <v>26.4</v>
      </c>
      <c r="K131" s="25">
        <v>84</v>
      </c>
      <c r="L131" s="22">
        <f t="shared" si="13"/>
        <v>42</v>
      </c>
      <c r="M131" s="25">
        <f t="shared" si="14"/>
        <v>68.4</v>
      </c>
      <c r="N131" s="26">
        <v>2</v>
      </c>
      <c r="O131" s="7" t="s">
        <v>333</v>
      </c>
      <c r="P131" s="7" t="s">
        <v>319</v>
      </c>
      <c r="Q131" s="7" t="s">
        <v>337</v>
      </c>
      <c r="R131" s="5"/>
      <c r="T131" s="11" t="s">
        <v>647</v>
      </c>
      <c r="U131" s="11"/>
    </row>
    <row r="132" spans="1:21" ht="24" customHeight="1">
      <c r="A132" s="15">
        <v>130</v>
      </c>
      <c r="B132" s="22" t="s">
        <v>623</v>
      </c>
      <c r="C132" s="22" t="s">
        <v>15</v>
      </c>
      <c r="D132" s="22">
        <v>1</v>
      </c>
      <c r="E132" s="22" t="s">
        <v>17</v>
      </c>
      <c r="F132" s="22" t="s">
        <v>16</v>
      </c>
      <c r="G132" s="22">
        <v>68</v>
      </c>
      <c r="H132" s="22">
        <v>43</v>
      </c>
      <c r="I132" s="22">
        <v>111</v>
      </c>
      <c r="J132" s="25">
        <f t="shared" si="12"/>
        <v>27.75</v>
      </c>
      <c r="K132" s="25">
        <v>88.2</v>
      </c>
      <c r="L132" s="22">
        <f t="shared" si="13"/>
        <v>44.1</v>
      </c>
      <c r="M132" s="25">
        <f t="shared" si="14"/>
        <v>71.85</v>
      </c>
      <c r="N132" s="26">
        <v>1</v>
      </c>
      <c r="O132" s="7" t="s">
        <v>335</v>
      </c>
      <c r="P132" s="7" t="s">
        <v>336</v>
      </c>
      <c r="Q132" s="7" t="s">
        <v>624</v>
      </c>
      <c r="R132" s="21"/>
      <c r="T132" s="11" t="s">
        <v>647</v>
      </c>
      <c r="U132" s="11"/>
    </row>
    <row r="133" spans="1:21" ht="24" customHeight="1">
      <c r="A133" s="15">
        <v>131</v>
      </c>
      <c r="B133" s="22" t="s">
        <v>623</v>
      </c>
      <c r="C133" s="22" t="s">
        <v>14</v>
      </c>
      <c r="D133" s="22">
        <v>1</v>
      </c>
      <c r="E133" s="22" t="s">
        <v>13</v>
      </c>
      <c r="F133" s="22" t="s">
        <v>12</v>
      </c>
      <c r="G133" s="22">
        <v>54.8</v>
      </c>
      <c r="H133" s="22">
        <v>59</v>
      </c>
      <c r="I133" s="22">
        <v>113.8</v>
      </c>
      <c r="J133" s="25">
        <f t="shared" si="12"/>
        <v>28.45</v>
      </c>
      <c r="K133" s="25">
        <v>84</v>
      </c>
      <c r="L133" s="22">
        <f t="shared" si="13"/>
        <v>42</v>
      </c>
      <c r="M133" s="25">
        <f t="shared" si="14"/>
        <v>70.45</v>
      </c>
      <c r="N133" s="26">
        <v>1</v>
      </c>
      <c r="O133" s="7" t="s">
        <v>329</v>
      </c>
      <c r="P133" s="7" t="s">
        <v>330</v>
      </c>
      <c r="Q133" s="7" t="s">
        <v>331</v>
      </c>
      <c r="R133" s="5"/>
      <c r="T133" s="11" t="s">
        <v>647</v>
      </c>
      <c r="U133" s="11"/>
    </row>
    <row r="134" spans="1:21" ht="24" customHeight="1">
      <c r="A134" s="15">
        <v>132</v>
      </c>
      <c r="B134" s="22" t="s">
        <v>622</v>
      </c>
      <c r="C134" s="22" t="s">
        <v>9</v>
      </c>
      <c r="D134" s="22">
        <v>1</v>
      </c>
      <c r="E134" s="22" t="s">
        <v>11</v>
      </c>
      <c r="F134" s="22" t="s">
        <v>10</v>
      </c>
      <c r="G134" s="22">
        <v>57.4</v>
      </c>
      <c r="H134" s="22">
        <v>48.5</v>
      </c>
      <c r="I134" s="22">
        <v>105.9</v>
      </c>
      <c r="J134" s="25">
        <f t="shared" si="12"/>
        <v>26.475</v>
      </c>
      <c r="K134" s="25">
        <v>81.6</v>
      </c>
      <c r="L134" s="22">
        <f t="shared" si="13"/>
        <v>40.8</v>
      </c>
      <c r="M134" s="25">
        <f t="shared" si="14"/>
        <v>67.275</v>
      </c>
      <c r="N134" s="26">
        <v>1</v>
      </c>
      <c r="O134" s="7" t="s">
        <v>327</v>
      </c>
      <c r="P134" s="7" t="s">
        <v>328</v>
      </c>
      <c r="Q134" s="7" t="s">
        <v>324</v>
      </c>
      <c r="R134" s="5"/>
      <c r="T134" s="11" t="s">
        <v>647</v>
      </c>
      <c r="U134" s="11"/>
    </row>
    <row r="135" spans="1:21" ht="24" customHeight="1">
      <c r="A135" s="15">
        <v>133</v>
      </c>
      <c r="B135" s="15" t="s">
        <v>625</v>
      </c>
      <c r="C135" s="22" t="s">
        <v>8</v>
      </c>
      <c r="D135" s="15">
        <v>1</v>
      </c>
      <c r="E135" s="22" t="s">
        <v>7</v>
      </c>
      <c r="F135" s="22" t="s">
        <v>6</v>
      </c>
      <c r="G135" s="22">
        <v>59.6</v>
      </c>
      <c r="H135" s="22">
        <v>57</v>
      </c>
      <c r="I135" s="22">
        <v>116.6</v>
      </c>
      <c r="J135" s="25">
        <f t="shared" si="12"/>
        <v>29.15</v>
      </c>
      <c r="K135" s="25">
        <v>88.6</v>
      </c>
      <c r="L135" s="22">
        <f t="shared" si="13"/>
        <v>44.3</v>
      </c>
      <c r="M135" s="25">
        <f t="shared" si="14"/>
        <v>73.44999999999999</v>
      </c>
      <c r="N135" s="26">
        <v>1</v>
      </c>
      <c r="O135" s="7" t="s">
        <v>321</v>
      </c>
      <c r="P135" s="7" t="s">
        <v>319</v>
      </c>
      <c r="Q135" s="7" t="s">
        <v>324</v>
      </c>
      <c r="R135" s="5"/>
      <c r="T135" s="11" t="s">
        <v>647</v>
      </c>
      <c r="U135" s="11"/>
    </row>
    <row r="136" spans="1:21" ht="24" customHeight="1">
      <c r="A136" s="15">
        <v>134</v>
      </c>
      <c r="B136" s="15" t="s">
        <v>625</v>
      </c>
      <c r="C136" s="22" t="s">
        <v>3</v>
      </c>
      <c r="D136" s="15">
        <v>1</v>
      </c>
      <c r="E136" s="22" t="s">
        <v>5</v>
      </c>
      <c r="F136" s="22" t="s">
        <v>4</v>
      </c>
      <c r="G136" s="22">
        <v>58.2</v>
      </c>
      <c r="H136" s="22">
        <v>54.5</v>
      </c>
      <c r="I136" s="22">
        <v>112.7</v>
      </c>
      <c r="J136" s="25">
        <f t="shared" si="12"/>
        <v>28.175</v>
      </c>
      <c r="K136" s="25">
        <v>87.2</v>
      </c>
      <c r="L136" s="22">
        <f t="shared" si="13"/>
        <v>43.6</v>
      </c>
      <c r="M136" s="25">
        <f t="shared" si="14"/>
        <v>71.775</v>
      </c>
      <c r="N136" s="26">
        <v>1</v>
      </c>
      <c r="O136" s="7" t="s">
        <v>317</v>
      </c>
      <c r="P136" s="7" t="s">
        <v>319</v>
      </c>
      <c r="Q136" s="7" t="s">
        <v>320</v>
      </c>
      <c r="R136" s="3"/>
      <c r="T136" s="11" t="s">
        <v>647</v>
      </c>
      <c r="U136" s="11"/>
    </row>
  </sheetData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2013-07-09T02:38:59Z</cp:lastPrinted>
  <dcterms:created xsi:type="dcterms:W3CDTF">2013-05-23T02:22:39Z</dcterms:created>
  <dcterms:modified xsi:type="dcterms:W3CDTF">2013-07-09T02:39:01Z</dcterms:modified>
  <cp:category/>
  <cp:version/>
  <cp:contentType/>
  <cp:contentStatus/>
</cp:coreProperties>
</file>