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<sst xmlns="http://schemas.openxmlformats.org/spreadsheetml/2006/main" count="57" uniqueCount="52">
  <si>
    <t>主管部门：湖北省人力资源和社会保障厅</t>
  </si>
  <si>
    <t>招考
单位</t>
  </si>
  <si>
    <t>职位代码</t>
  </si>
  <si>
    <t>报考所需专业</t>
  </si>
  <si>
    <t>招考
计划</t>
  </si>
  <si>
    <t>排名</t>
  </si>
  <si>
    <t>姓名</t>
  </si>
  <si>
    <t>性别</t>
  </si>
  <si>
    <t>准考证号</t>
  </si>
  <si>
    <t>笔试</t>
  </si>
  <si>
    <t>面试</t>
  </si>
  <si>
    <t>总成绩</t>
  </si>
  <si>
    <t>备注</t>
  </si>
  <si>
    <t>综合应用能力测试</t>
  </si>
  <si>
    <t>基本素质测试</t>
  </si>
  <si>
    <t>政策加分</t>
  </si>
  <si>
    <t>笔试总分</t>
  </si>
  <si>
    <t>笔试折算分</t>
  </si>
  <si>
    <t>面试
成绩</t>
  </si>
  <si>
    <t>面试折算分</t>
  </si>
  <si>
    <t>62</t>
  </si>
  <si>
    <t>73</t>
  </si>
  <si>
    <t>65</t>
  </si>
  <si>
    <t>63</t>
  </si>
  <si>
    <t>60.5</t>
  </si>
  <si>
    <t>59.5</t>
  </si>
  <si>
    <t>60</t>
  </si>
  <si>
    <t>59</t>
  </si>
  <si>
    <t>58.5</t>
  </si>
  <si>
    <t>会计、审计、财务管理</t>
  </si>
  <si>
    <t>说明：笔试成绩占总成绩的30％（《综合应用能力测试》为15％，《基本素质测试》为15％），面试成绩占总成绩的70％。</t>
  </si>
  <si>
    <t>湖北省人事考试院2015年公开招聘工作人员成绩折算汇总表</t>
  </si>
  <si>
    <t>省人事考试院</t>
  </si>
  <si>
    <t>001005401</t>
  </si>
  <si>
    <t>汉语言文学、教育学、国家治理与考选制度及相关专业、法学</t>
  </si>
  <si>
    <t>001005402</t>
  </si>
  <si>
    <t>姚喆</t>
  </si>
  <si>
    <t>10230085623</t>
  </si>
  <si>
    <t>段莎莎</t>
  </si>
  <si>
    <t>10230050620</t>
  </si>
  <si>
    <t>吴冬梅</t>
  </si>
  <si>
    <t>10230072413</t>
  </si>
  <si>
    <t>鲁兰</t>
  </si>
  <si>
    <t>10230033115</t>
  </si>
  <si>
    <t>乾美</t>
  </si>
  <si>
    <t>10230021813</t>
  </si>
  <si>
    <t>叶丽</t>
  </si>
  <si>
    <t>10230032001</t>
  </si>
  <si>
    <t>女</t>
  </si>
  <si>
    <t>78</t>
  </si>
  <si>
    <t>63.5</t>
  </si>
  <si>
    <t>70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</si>
</sst>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5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40" applyFill="1" applyAlignment="1">
      <alignment horizontal="center" vertical="center" wrapText="1"/>
      <protection/>
    </xf>
    <xf numFmtId="0" fontId="1" fillId="0" borderId="0" xfId="40" applyNumberFormat="1" applyFont="1" applyFill="1" applyAlignment="1">
      <alignment horizontal="center" vertical="center" wrapText="1"/>
      <protection/>
    </xf>
    <xf numFmtId="49" fontId="1" fillId="0" borderId="0" xfId="40" applyNumberFormat="1" applyFill="1" applyAlignment="1">
      <alignment horizontal="right" vertical="center" wrapText="1"/>
      <protection/>
    </xf>
    <xf numFmtId="176" fontId="1" fillId="0" borderId="0" xfId="40" applyNumberFormat="1" applyFill="1" applyAlignment="1">
      <alignment vertical="center" wrapText="1"/>
      <protection/>
    </xf>
    <xf numFmtId="177" fontId="1" fillId="0" borderId="0" xfId="40" applyNumberFormat="1" applyFill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ill="1" applyAlignment="1">
      <alignment horizontal="left" vertical="center" wrapText="1"/>
      <protection/>
    </xf>
    <xf numFmtId="177" fontId="1" fillId="0" borderId="0" xfId="40" applyNumberFormat="1" applyFill="1" applyAlignment="1">
      <alignment horizontal="left" vertical="center" wrapText="1"/>
      <protection/>
    </xf>
    <xf numFmtId="176" fontId="1" fillId="0" borderId="10" xfId="40" applyNumberFormat="1" applyFont="1" applyFill="1" applyBorder="1" applyAlignment="1">
      <alignment vertical="center" wrapText="1"/>
      <protection/>
    </xf>
    <xf numFmtId="177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right" vertical="center" wrapText="1"/>
      <protection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right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1" fillId="0" borderId="0" xfId="40" applyFill="1" applyBorder="1" applyAlignment="1">
      <alignment horizontal="left" vertical="center" wrapText="1"/>
      <protection/>
    </xf>
    <xf numFmtId="0" fontId="1" fillId="0" borderId="0" xfId="40" applyFill="1" applyBorder="1" applyAlignment="1">
      <alignment horizontal="center" vertical="center" wrapText="1"/>
      <protection/>
    </xf>
    <xf numFmtId="0" fontId="1" fillId="0" borderId="0" xfId="40" applyNumberFormat="1" applyFont="1" applyFill="1" applyBorder="1" applyAlignment="1">
      <alignment horizontal="center" vertical="center" wrapText="1"/>
      <protection/>
    </xf>
    <xf numFmtId="49" fontId="1" fillId="0" borderId="0" xfId="40" applyNumberFormat="1" applyFill="1" applyBorder="1" applyAlignment="1">
      <alignment horizontal="right" vertical="center" wrapText="1"/>
      <protection/>
    </xf>
    <xf numFmtId="49" fontId="1" fillId="0" borderId="10" xfId="40" applyNumberFormat="1" applyFill="1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2" fillId="0" borderId="10" xfId="0" applyNumberFormat="1" applyFont="1" applyBorder="1" applyAlignment="1" quotePrefix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right" vertical="center"/>
    </xf>
    <xf numFmtId="0" fontId="22" fillId="0" borderId="10" xfId="0" applyNumberFormat="1" applyFont="1" applyBorder="1" applyAlignment="1">
      <alignment horizontal="right" vertical="center"/>
    </xf>
    <xf numFmtId="0" fontId="1" fillId="0" borderId="11" xfId="40" applyFill="1" applyBorder="1" applyAlignment="1">
      <alignment horizontal="left" vertical="center" wrapText="1"/>
      <protection/>
    </xf>
    <xf numFmtId="0" fontId="22" fillId="0" borderId="10" xfId="0" applyNumberFormat="1" applyFont="1" applyBorder="1" applyAlignment="1" quotePrefix="1">
      <alignment horizontal="center" vertical="center"/>
    </xf>
    <xf numFmtId="0" fontId="22" fillId="0" borderId="1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1"/>
  <sheetViews>
    <sheetView tabSelected="1" workbookViewId="0" topLeftCell="A1">
      <selection activeCell="W12" sqref="W12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13.50390625" style="2" customWidth="1"/>
    <col min="4" max="4" width="5.25390625" style="2" customWidth="1"/>
    <col min="5" max="5" width="4.625" style="2" customWidth="1"/>
    <col min="6" max="6" width="8.75390625" style="2" customWidth="1"/>
    <col min="7" max="7" width="4.75390625" style="2" customWidth="1"/>
    <col min="8" max="8" width="13.00390625" style="3" customWidth="1"/>
    <col min="9" max="10" width="5.50390625" style="4" customWidth="1"/>
    <col min="11" max="11" width="4.50390625" style="4" customWidth="1"/>
    <col min="12" max="12" width="6.375" style="4" customWidth="1"/>
    <col min="13" max="13" width="11.00390625" style="5" customWidth="1"/>
    <col min="14" max="14" width="8.50390625" style="2" customWidth="1"/>
    <col min="15" max="15" width="11.00390625" style="6" customWidth="1"/>
    <col min="16" max="16" width="11.00390625" style="2" customWidth="1"/>
    <col min="17" max="17" width="10.375" style="7" customWidth="1"/>
    <col min="18" max="199" width="9.00390625" style="2" customWidth="1"/>
  </cols>
  <sheetData>
    <row r="1" spans="1:17" ht="45" customHeight="1">
      <c r="A1" s="18" t="s">
        <v>31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8"/>
      <c r="O1" s="18"/>
      <c r="P1" s="18"/>
      <c r="Q1" s="20"/>
    </row>
    <row r="2" spans="1:16" ht="22.5" customHeight="1">
      <c r="A2" s="21" t="s">
        <v>0</v>
      </c>
      <c r="B2" s="21"/>
      <c r="C2" s="21"/>
      <c r="D2" s="22"/>
      <c r="E2" s="22"/>
      <c r="F2" s="22"/>
      <c r="G2" s="22"/>
      <c r="H2" s="23"/>
      <c r="I2" s="24"/>
      <c r="J2" s="24"/>
      <c r="K2" s="24"/>
      <c r="L2" s="24"/>
      <c r="M2" s="24"/>
      <c r="N2" s="21"/>
      <c r="O2" s="12"/>
      <c r="P2" s="11"/>
    </row>
    <row r="3" spans="1:17" ht="22.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5" t="s">
        <v>9</v>
      </c>
      <c r="J3" s="25"/>
      <c r="K3" s="25"/>
      <c r="L3" s="25"/>
      <c r="M3" s="25"/>
      <c r="N3" s="26" t="s">
        <v>10</v>
      </c>
      <c r="O3" s="26"/>
      <c r="P3" s="27" t="s">
        <v>11</v>
      </c>
      <c r="Q3" s="27" t="s">
        <v>12</v>
      </c>
    </row>
    <row r="4" spans="1:199" s="1" customFormat="1" ht="58.5" customHeight="1">
      <c r="A4" s="27"/>
      <c r="B4" s="27"/>
      <c r="C4" s="27"/>
      <c r="D4" s="27"/>
      <c r="E4" s="27"/>
      <c r="F4" s="27"/>
      <c r="G4" s="27"/>
      <c r="H4" s="27"/>
      <c r="I4" s="8" t="s">
        <v>13</v>
      </c>
      <c r="J4" s="8" t="s">
        <v>14</v>
      </c>
      <c r="K4" s="8" t="s">
        <v>15</v>
      </c>
      <c r="L4" s="8" t="s">
        <v>16</v>
      </c>
      <c r="M4" s="13" t="s">
        <v>17</v>
      </c>
      <c r="N4" s="8" t="s">
        <v>18</v>
      </c>
      <c r="O4" s="14" t="s">
        <v>19</v>
      </c>
      <c r="P4" s="27"/>
      <c r="Q4" s="2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</row>
    <row r="5" spans="1:199" s="1" customFormat="1" ht="33.75" customHeight="1">
      <c r="A5" s="27" t="s">
        <v>32</v>
      </c>
      <c r="B5" s="33" t="s">
        <v>33</v>
      </c>
      <c r="C5" s="34" t="s">
        <v>34</v>
      </c>
      <c r="D5" s="27">
        <v>1</v>
      </c>
      <c r="E5" s="8">
        <v>1</v>
      </c>
      <c r="F5" s="28" t="s">
        <v>40</v>
      </c>
      <c r="G5" s="29" t="s">
        <v>48</v>
      </c>
      <c r="H5" s="28" t="s">
        <v>41</v>
      </c>
      <c r="I5" s="30" t="s">
        <v>25</v>
      </c>
      <c r="J5" s="30" t="s">
        <v>21</v>
      </c>
      <c r="K5" s="15"/>
      <c r="L5" s="31">
        <f>(I5+J5+K5)</f>
        <v>132.5</v>
      </c>
      <c r="M5" s="13">
        <f>L5*15%</f>
        <v>19.875</v>
      </c>
      <c r="N5" s="9">
        <v>87.8</v>
      </c>
      <c r="O5" s="14">
        <f>N5*70%</f>
        <v>61.459999999999994</v>
      </c>
      <c r="P5" s="16">
        <f>O5+M5</f>
        <v>81.335</v>
      </c>
      <c r="Q5" s="10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</row>
    <row r="6" spans="1:199" s="1" customFormat="1" ht="33.75" customHeight="1">
      <c r="A6" s="27"/>
      <c r="B6" s="33"/>
      <c r="C6" s="34"/>
      <c r="D6" s="27"/>
      <c r="E6" s="8">
        <v>2</v>
      </c>
      <c r="F6" s="28" t="s">
        <v>36</v>
      </c>
      <c r="G6" s="29" t="s">
        <v>48</v>
      </c>
      <c r="H6" s="28" t="s">
        <v>37</v>
      </c>
      <c r="I6" s="30" t="s">
        <v>24</v>
      </c>
      <c r="J6" s="30" t="s">
        <v>49</v>
      </c>
      <c r="K6" s="15"/>
      <c r="L6" s="31">
        <f>(I6+J6+K6)</f>
        <v>138.5</v>
      </c>
      <c r="M6" s="13">
        <f>L6*15%</f>
        <v>20.775</v>
      </c>
      <c r="N6" s="9">
        <v>84.4</v>
      </c>
      <c r="O6" s="14">
        <f>N6*70%</f>
        <v>59.08</v>
      </c>
      <c r="P6" s="16">
        <f>O6+M6</f>
        <v>79.85499999999999</v>
      </c>
      <c r="Q6" s="10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</row>
    <row r="7" spans="1:199" s="1" customFormat="1" ht="33.75" customHeight="1">
      <c r="A7" s="27"/>
      <c r="B7" s="33"/>
      <c r="C7" s="34"/>
      <c r="D7" s="27"/>
      <c r="E7" s="8">
        <v>3</v>
      </c>
      <c r="F7" s="28" t="s">
        <v>38</v>
      </c>
      <c r="G7" s="29" t="s">
        <v>48</v>
      </c>
      <c r="H7" s="28" t="s">
        <v>39</v>
      </c>
      <c r="I7" s="30" t="s">
        <v>50</v>
      </c>
      <c r="J7" s="30" t="s">
        <v>51</v>
      </c>
      <c r="K7" s="15"/>
      <c r="L7" s="31">
        <f>(I7+J7+K7)</f>
        <v>133.5</v>
      </c>
      <c r="M7" s="13">
        <f>L7*15%</f>
        <v>20.025</v>
      </c>
      <c r="N7" s="9">
        <v>80.6</v>
      </c>
      <c r="O7" s="14">
        <f>N7*70%</f>
        <v>56.419999999999995</v>
      </c>
      <c r="P7" s="16">
        <f>O7+M7</f>
        <v>76.445</v>
      </c>
      <c r="Q7" s="10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</row>
    <row r="8" spans="1:199" s="1" customFormat="1" ht="33.75" customHeight="1">
      <c r="A8" s="27"/>
      <c r="B8" s="33" t="s">
        <v>35</v>
      </c>
      <c r="C8" s="34" t="s">
        <v>29</v>
      </c>
      <c r="D8" s="27">
        <v>1</v>
      </c>
      <c r="E8" s="8">
        <v>1</v>
      </c>
      <c r="F8" s="28" t="s">
        <v>46</v>
      </c>
      <c r="G8" s="29" t="s">
        <v>48</v>
      </c>
      <c r="H8" s="28" t="s">
        <v>47</v>
      </c>
      <c r="I8" s="30" t="s">
        <v>28</v>
      </c>
      <c r="J8" s="30" t="s">
        <v>20</v>
      </c>
      <c r="K8" s="15"/>
      <c r="L8" s="31">
        <f>(I8+J8+K8)</f>
        <v>120.5</v>
      </c>
      <c r="M8" s="13">
        <f>L8*15%</f>
        <v>18.075</v>
      </c>
      <c r="N8" s="9">
        <v>85.2</v>
      </c>
      <c r="O8" s="14">
        <f>N8*70%</f>
        <v>59.64</v>
      </c>
      <c r="P8" s="16">
        <f>O8+M8</f>
        <v>77.715</v>
      </c>
      <c r="Q8" s="1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</row>
    <row r="9" spans="1:199" s="1" customFormat="1" ht="33.75" customHeight="1">
      <c r="A9" s="27"/>
      <c r="B9" s="33"/>
      <c r="C9" s="34"/>
      <c r="D9" s="27"/>
      <c r="E9" s="8">
        <v>2</v>
      </c>
      <c r="F9" s="28" t="s">
        <v>42</v>
      </c>
      <c r="G9" s="29" t="s">
        <v>48</v>
      </c>
      <c r="H9" s="28" t="s">
        <v>43</v>
      </c>
      <c r="I9" s="30" t="s">
        <v>27</v>
      </c>
      <c r="J9" s="30" t="s">
        <v>22</v>
      </c>
      <c r="K9" s="15"/>
      <c r="L9" s="31">
        <f>(I9+J9+K9)</f>
        <v>124</v>
      </c>
      <c r="M9" s="13">
        <f>L9*15%</f>
        <v>18.599999999999998</v>
      </c>
      <c r="N9" s="9">
        <v>80</v>
      </c>
      <c r="O9" s="14">
        <f>N9*70%</f>
        <v>56</v>
      </c>
      <c r="P9" s="16">
        <f>O9+M9</f>
        <v>74.6</v>
      </c>
      <c r="Q9" s="10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</row>
    <row r="10" spans="1:199" s="1" customFormat="1" ht="33.75" customHeight="1">
      <c r="A10" s="27"/>
      <c r="B10" s="33"/>
      <c r="C10" s="34"/>
      <c r="D10" s="27"/>
      <c r="E10" s="8">
        <v>3</v>
      </c>
      <c r="F10" s="28" t="s">
        <v>44</v>
      </c>
      <c r="G10" s="29" t="s">
        <v>48</v>
      </c>
      <c r="H10" s="28" t="s">
        <v>45</v>
      </c>
      <c r="I10" s="30" t="s">
        <v>23</v>
      </c>
      <c r="J10" s="30" t="s">
        <v>26</v>
      </c>
      <c r="K10" s="15"/>
      <c r="L10" s="31">
        <f>(I10+J10+K10)</f>
        <v>123</v>
      </c>
      <c r="M10" s="13">
        <f>L10*15%</f>
        <v>18.45</v>
      </c>
      <c r="N10" s="9">
        <v>79.6</v>
      </c>
      <c r="O10" s="14">
        <f>N10*70%</f>
        <v>55.71999999999999</v>
      </c>
      <c r="P10" s="16">
        <f>O10+M10</f>
        <v>74.16999999999999</v>
      </c>
      <c r="Q10" s="10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</row>
    <row r="11" spans="1:17" ht="49.5" customHeight="1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</sheetData>
  <sheetProtection/>
  <mergeCells count="22">
    <mergeCell ref="E3:E4"/>
    <mergeCell ref="F3:F4"/>
    <mergeCell ref="D3:D4"/>
    <mergeCell ref="D5:D7"/>
    <mergeCell ref="D8:D10"/>
    <mergeCell ref="C3:C4"/>
    <mergeCell ref="C5:C7"/>
    <mergeCell ref="C8:C10"/>
    <mergeCell ref="A11:Q11"/>
    <mergeCell ref="A3:A4"/>
    <mergeCell ref="A5:A10"/>
    <mergeCell ref="B3:B4"/>
    <mergeCell ref="B5:B7"/>
    <mergeCell ref="B8:B10"/>
    <mergeCell ref="A1:Q1"/>
    <mergeCell ref="A2:N2"/>
    <mergeCell ref="I3:M3"/>
    <mergeCell ref="N3:O3"/>
    <mergeCell ref="G3:G4"/>
    <mergeCell ref="H3:H4"/>
    <mergeCell ref="P3:P4"/>
    <mergeCell ref="Q3:Q4"/>
  </mergeCells>
  <printOptions horizontalCentered="1"/>
  <pageMargins left="0.3541666666666667" right="0.3145833333333333" top="0.5902777777777778" bottom="0.5902777777777778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2015-08-24T02:20:51Z</cp:lastPrinted>
  <dcterms:created xsi:type="dcterms:W3CDTF">2006-09-13T11:21:51Z</dcterms:created>
  <dcterms:modified xsi:type="dcterms:W3CDTF">2015-08-24T02:20:58Z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