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<sst xmlns="http://schemas.openxmlformats.org/spreadsheetml/2006/main" count="332" uniqueCount="202">
  <si>
    <t>武汉铁路技师学院2015年公开招聘工作人员成绩折算汇总表</t>
  </si>
  <si>
    <t>主管部门：湖北省人力资源和社会保障厅</t>
  </si>
  <si>
    <t>招考
单位</t>
  </si>
  <si>
    <t>职位代码</t>
  </si>
  <si>
    <t>报考所需专业</t>
  </si>
  <si>
    <t>招考
计划</t>
  </si>
  <si>
    <t>排名</t>
  </si>
  <si>
    <t>姓名</t>
  </si>
  <si>
    <t>性别</t>
  </si>
  <si>
    <t>准考证号</t>
  </si>
  <si>
    <t>笔试</t>
  </si>
  <si>
    <t>面试</t>
  </si>
  <si>
    <t>总成绩</t>
  </si>
  <si>
    <t>备注</t>
  </si>
  <si>
    <t>综合应用能力测试</t>
  </si>
  <si>
    <t>基本素质测试</t>
  </si>
  <si>
    <t>政策加分</t>
  </si>
  <si>
    <t>笔试总分</t>
  </si>
  <si>
    <t>笔试折算分</t>
  </si>
  <si>
    <t>面试
成绩</t>
  </si>
  <si>
    <t>面试折算分</t>
  </si>
  <si>
    <r>
      <t>武汉铁路技师学院</t>
    </r>
    <r>
      <rPr>
        <sz val="10"/>
        <rFont val="宋体"/>
        <family val="0"/>
      </rPr>
      <t>（001006006新闻传播学职位网上报名时因达不到开考比例取消，001006015会计职位因网上报名时无人报名自动取消）</t>
    </r>
  </si>
  <si>
    <t>001006001</t>
  </si>
  <si>
    <t>自动化、电气工程及自动化</t>
  </si>
  <si>
    <t>梁萌</t>
  </si>
  <si>
    <t>男</t>
  </si>
  <si>
    <t>10230098604</t>
  </si>
  <si>
    <t>62</t>
  </si>
  <si>
    <t>73</t>
  </si>
  <si>
    <t>林捷</t>
  </si>
  <si>
    <t>10230012325</t>
  </si>
  <si>
    <t>58</t>
  </si>
  <si>
    <t>66</t>
  </si>
  <si>
    <t>刘芳</t>
  </si>
  <si>
    <t>女</t>
  </si>
  <si>
    <t>10230054902</t>
  </si>
  <si>
    <t>48.5</t>
  </si>
  <si>
    <t>55</t>
  </si>
  <si>
    <t>李蕊</t>
  </si>
  <si>
    <t>10230054110</t>
  </si>
  <si>
    <t>64</t>
  </si>
  <si>
    <t>李雅洁</t>
  </si>
  <si>
    <t>10230032513</t>
  </si>
  <si>
    <t>56</t>
  </si>
  <si>
    <t>52</t>
  </si>
  <si>
    <t>刘政</t>
  </si>
  <si>
    <t>10230070203</t>
  </si>
  <si>
    <t>57</t>
  </si>
  <si>
    <t>65</t>
  </si>
  <si>
    <t>陈俊文</t>
  </si>
  <si>
    <t>38</t>
  </si>
  <si>
    <t>94</t>
  </si>
  <si>
    <t>递补</t>
  </si>
  <si>
    <t>彭首峰</t>
  </si>
  <si>
    <t>39</t>
  </si>
  <si>
    <t>48</t>
  </si>
  <si>
    <t>87</t>
  </si>
  <si>
    <t>001006002</t>
  </si>
  <si>
    <r>
      <t>机械制造及自动化</t>
    </r>
    <r>
      <rPr>
        <sz val="10"/>
        <rFont val="宋体"/>
        <family val="0"/>
      </rPr>
      <t>（该职位仅有6人缴费确认并应考笔试，资格复审1人不合格）</t>
    </r>
  </si>
  <si>
    <t>卢宇昊</t>
  </si>
  <si>
    <t>67</t>
  </si>
  <si>
    <t>张梦莎</t>
  </si>
  <si>
    <t>10230080210</t>
  </si>
  <si>
    <t>63</t>
  </si>
  <si>
    <t>罗胜男</t>
  </si>
  <si>
    <t>10230094227</t>
  </si>
  <si>
    <t>50</t>
  </si>
  <si>
    <t>谢勇</t>
  </si>
  <si>
    <t>10230010324</t>
  </si>
  <si>
    <t>54.5</t>
  </si>
  <si>
    <t>51</t>
  </si>
  <si>
    <t>谢欢</t>
  </si>
  <si>
    <t>10230055122</t>
  </si>
  <si>
    <t>57.5</t>
  </si>
  <si>
    <r>
      <t>武汉铁路技师学院</t>
    </r>
    <r>
      <rPr>
        <sz val="10"/>
        <rFont val="宋体"/>
        <family val="0"/>
      </rPr>
      <t>（001006006新闻传播学职位网上报名时因达不到开考比例取消，001006016会计职位因网上报名时无人报名自动取消）</t>
    </r>
  </si>
  <si>
    <t>001006003</t>
  </si>
  <si>
    <r>
      <t>铁道运输管理</t>
    </r>
    <r>
      <rPr>
        <sz val="10"/>
        <rFont val="宋体"/>
        <family val="0"/>
      </rPr>
      <t>（该职位仅有6人缴费确认并应考笔试，2人笔试缺考一门面试弃权）</t>
    </r>
  </si>
  <si>
    <t>安文妲</t>
  </si>
  <si>
    <t>10230025120</t>
  </si>
  <si>
    <t>60.5</t>
  </si>
  <si>
    <t>熊玲玲</t>
  </si>
  <si>
    <t>10230092921</t>
  </si>
  <si>
    <t>61.5</t>
  </si>
  <si>
    <t>魏娟</t>
  </si>
  <si>
    <t>10230082014</t>
  </si>
  <si>
    <t>62.5</t>
  </si>
  <si>
    <t>刘燕</t>
  </si>
  <si>
    <t>10230055522</t>
  </si>
  <si>
    <t>47.5</t>
  </si>
  <si>
    <t>001006004</t>
  </si>
  <si>
    <t>通信工程、信息工程</t>
  </si>
  <si>
    <t>王亮</t>
  </si>
  <si>
    <t>10230010402</t>
  </si>
  <si>
    <t>68</t>
  </si>
  <si>
    <t>赵孟真</t>
  </si>
  <si>
    <t>10230024412</t>
  </si>
  <si>
    <t>75</t>
  </si>
  <si>
    <t>夏明红</t>
  </si>
  <si>
    <t>10230035916</t>
  </si>
  <si>
    <t>王丽娟</t>
  </si>
  <si>
    <t>10230053207</t>
  </si>
  <si>
    <t>61</t>
  </si>
  <si>
    <t>吕晓丹</t>
  </si>
  <si>
    <t>10230033713</t>
  </si>
  <si>
    <t>54</t>
  </si>
  <si>
    <t>易火红</t>
  </si>
  <si>
    <t>10230092822</t>
  </si>
  <si>
    <t>001006005</t>
  </si>
  <si>
    <t>汉语言文学</t>
  </si>
  <si>
    <t>寇海利</t>
  </si>
  <si>
    <t>10230051515</t>
  </si>
  <si>
    <t>范景行</t>
  </si>
  <si>
    <t>47</t>
  </si>
  <si>
    <t>105</t>
  </si>
  <si>
    <t>田茉莉</t>
  </si>
  <si>
    <t>10230014412</t>
  </si>
  <si>
    <t>001006007</t>
  </si>
  <si>
    <t>教育学</t>
  </si>
  <si>
    <t>郑畅</t>
  </si>
  <si>
    <t>10230089705</t>
  </si>
  <si>
    <t>59.5</t>
  </si>
  <si>
    <t>刘倩</t>
  </si>
  <si>
    <t>10230097308</t>
  </si>
  <si>
    <t>55.5</t>
  </si>
  <si>
    <t>76</t>
  </si>
  <si>
    <t>柳瑞杰</t>
  </si>
  <si>
    <t>10230081420</t>
  </si>
  <si>
    <t>71</t>
  </si>
  <si>
    <t>宋晨</t>
  </si>
  <si>
    <t>10230086301</t>
  </si>
  <si>
    <t>杨竞</t>
  </si>
  <si>
    <t>10230011721</t>
  </si>
  <si>
    <t>66.5</t>
  </si>
  <si>
    <t>60</t>
  </si>
  <si>
    <t>李晓欢</t>
  </si>
  <si>
    <t>10230098029</t>
  </si>
  <si>
    <t>001006008</t>
  </si>
  <si>
    <t>思想政治教育</t>
  </si>
  <si>
    <t>唐芹</t>
  </si>
  <si>
    <t>10230045002</t>
  </si>
  <si>
    <t>吕明霞</t>
  </si>
  <si>
    <t>123</t>
  </si>
  <si>
    <t>李菩菩</t>
  </si>
  <si>
    <t>10230042524</t>
  </si>
  <si>
    <t>001006011</t>
  </si>
  <si>
    <t>体育学</t>
  </si>
  <si>
    <t>余春红</t>
  </si>
  <si>
    <t>10230010112</t>
  </si>
  <si>
    <t>张玉杰</t>
  </si>
  <si>
    <t>10230080324</t>
  </si>
  <si>
    <t>王海波</t>
  </si>
  <si>
    <t>10230020105</t>
  </si>
  <si>
    <t>56.5</t>
  </si>
  <si>
    <t>陈雪娇</t>
  </si>
  <si>
    <t>10230091629</t>
  </si>
  <si>
    <t>59</t>
  </si>
  <si>
    <t>001006010</t>
  </si>
  <si>
    <t>音乐学</t>
  </si>
  <si>
    <t>李姝</t>
  </si>
  <si>
    <t>10230093524</t>
  </si>
  <si>
    <t>郭莉</t>
  </si>
  <si>
    <t>10230050826</t>
  </si>
  <si>
    <t>刘亚婷</t>
  </si>
  <si>
    <t>10230015815</t>
  </si>
  <si>
    <t>69</t>
  </si>
  <si>
    <t>英语语言文学</t>
  </si>
  <si>
    <t>严志妙</t>
  </si>
  <si>
    <t>10230086230</t>
  </si>
  <si>
    <t>何玉玲</t>
  </si>
  <si>
    <t>10230021416</t>
  </si>
  <si>
    <t>张双玉</t>
  </si>
  <si>
    <t>10230015613</t>
  </si>
  <si>
    <t>58.5</t>
  </si>
  <si>
    <t>001006012</t>
  </si>
  <si>
    <t>数学</t>
  </si>
  <si>
    <t>覃茜</t>
  </si>
  <si>
    <t>10230030722</t>
  </si>
  <si>
    <t>程斌</t>
  </si>
  <si>
    <t>10230089730</t>
  </si>
  <si>
    <t>53.5</t>
  </si>
  <si>
    <t>张琼</t>
  </si>
  <si>
    <t>10230012030</t>
  </si>
  <si>
    <t>001006013</t>
  </si>
  <si>
    <t>计算机应用技术</t>
  </si>
  <si>
    <t>梁旭</t>
  </si>
  <si>
    <t>10230071907</t>
  </si>
  <si>
    <t>53</t>
  </si>
  <si>
    <t>104</t>
  </si>
  <si>
    <t>刘莉</t>
  </si>
  <si>
    <t>10230071618</t>
  </si>
  <si>
    <t>罗梅</t>
  </si>
  <si>
    <t>10230082212</t>
  </si>
  <si>
    <t>001006014</t>
  </si>
  <si>
    <t>会计、审计、财务管理</t>
  </si>
  <si>
    <t>许为</t>
  </si>
  <si>
    <t>10230052318</t>
  </si>
  <si>
    <t>曾秋红</t>
  </si>
  <si>
    <t>10230022822</t>
  </si>
  <si>
    <t>阎惠子</t>
  </si>
  <si>
    <t>10230090617</t>
  </si>
  <si>
    <t>109.5</t>
  </si>
  <si>
    <t>说明：笔试成绩占总成绩的30％（《综合应用能力测试》为15％，《基本素质测试》为15％），面试成绩占总成绩的70％。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</si>
</sst>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0" borderId="5" applyNumberFormat="0" applyFill="0" applyAlignment="0" applyProtection="0"/>
    <xf numFmtId="0" fontId="7" fillId="0" borderId="6" applyNumberFormat="0" applyFill="0" applyAlignment="0" applyProtection="0"/>
    <xf numFmtId="0" fontId="1" fillId="0" borderId="0">
      <alignment/>
      <protection/>
    </xf>
    <xf numFmtId="0" fontId="16" fillId="6" borderId="0" applyNumberFormat="0" applyBorder="0" applyAlignment="0" applyProtection="0"/>
    <xf numFmtId="0" fontId="6" fillId="0" borderId="7" applyNumberFormat="0" applyFill="0" applyAlignment="0" applyProtection="0"/>
    <xf numFmtId="0" fontId="15" fillId="16" borderId="1" applyNumberFormat="0" applyAlignment="0" applyProtection="0"/>
    <xf numFmtId="0" fontId="5" fillId="19" borderId="8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51" applyFill="1" applyAlignment="1">
      <alignment horizontal="center" vertical="center" wrapText="1"/>
      <protection/>
    </xf>
    <xf numFmtId="0" fontId="1" fillId="0" borderId="0" xfId="51" applyNumberFormat="1" applyFont="1" applyFill="1" applyAlignment="1">
      <alignment horizontal="center" vertical="center" wrapText="1"/>
      <protection/>
    </xf>
    <xf numFmtId="49" fontId="1" fillId="0" borderId="0" xfId="51" applyNumberFormat="1" applyFill="1" applyAlignment="1">
      <alignment horizontal="right" vertical="center" wrapText="1"/>
      <protection/>
    </xf>
    <xf numFmtId="176" fontId="1" fillId="0" borderId="0" xfId="51" applyNumberFormat="1" applyFill="1" applyAlignment="1">
      <alignment vertical="center" wrapText="1"/>
      <protection/>
    </xf>
    <xf numFmtId="177" fontId="1" fillId="0" borderId="0" xfId="51" applyNumberFormat="1" applyFill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1" fillId="0" borderId="0" xfId="51" applyFill="1" applyBorder="1" applyAlignment="1">
      <alignment horizontal="left" vertical="center" wrapText="1"/>
      <protection/>
    </xf>
    <xf numFmtId="0" fontId="1" fillId="0" borderId="0" xfId="51" applyFill="1" applyBorder="1" applyAlignment="1">
      <alignment horizontal="center" vertical="center" wrapText="1"/>
      <protection/>
    </xf>
    <xf numFmtId="0" fontId="1" fillId="0" borderId="0" xfId="51" applyNumberFormat="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1" fillId="0" borderId="0" xfId="51" applyFill="1" applyAlignment="1">
      <alignment horizontal="left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  <xf numFmtId="49" fontId="1" fillId="0" borderId="0" xfId="51" applyNumberFormat="1" applyFill="1" applyBorder="1" applyAlignment="1">
      <alignment horizontal="right" vertical="center" wrapText="1"/>
      <protection/>
    </xf>
    <xf numFmtId="177" fontId="1" fillId="0" borderId="0" xfId="51" applyNumberFormat="1" applyFill="1" applyAlignment="1">
      <alignment horizontal="left" vertical="center" wrapText="1"/>
      <protection/>
    </xf>
    <xf numFmtId="49" fontId="1" fillId="0" borderId="10" xfId="51" applyNumberFormat="1" applyFill="1" applyBorder="1" applyAlignment="1">
      <alignment horizontal="center" vertical="center" wrapText="1"/>
      <protection/>
    </xf>
    <xf numFmtId="0" fontId="1" fillId="0" borderId="10" xfId="51" applyFill="1" applyBorder="1" applyAlignment="1">
      <alignment horizontal="center" vertical="center" wrapText="1"/>
      <protection/>
    </xf>
    <xf numFmtId="176" fontId="1" fillId="0" borderId="10" xfId="51" applyNumberFormat="1" applyFont="1" applyFill="1" applyBorder="1" applyAlignment="1">
      <alignment vertical="center" wrapText="1"/>
      <protection/>
    </xf>
    <xf numFmtId="177" fontId="1" fillId="0" borderId="10" xfId="51" applyNumberFormat="1" applyFont="1" applyFill="1" applyBorder="1" applyAlignment="1">
      <alignment horizontal="center" vertical="center" wrapText="1"/>
      <protection/>
    </xf>
    <xf numFmtId="49" fontId="1" fillId="0" borderId="10" xfId="51" applyNumberFormat="1" applyFont="1" applyFill="1" applyBorder="1" applyAlignment="1">
      <alignment horizontal="right" vertical="center" wrapText="1"/>
      <protection/>
    </xf>
    <xf numFmtId="176" fontId="1" fillId="0" borderId="10" xfId="51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1" fillId="0" borderId="0" xfId="51" applyFont="1" applyFill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1" fillId="0" borderId="0" xfId="51" applyFont="1" applyFill="1" applyAlignment="1">
      <alignment horizontal="left" vertical="center" wrapText="1"/>
      <protection/>
    </xf>
    <xf numFmtId="0" fontId="1" fillId="0" borderId="10" xfId="51" applyFont="1" applyFill="1" applyBorder="1" applyAlignment="1" quotePrefix="1">
      <alignment horizontal="center" vertical="center" wrapText="1"/>
      <protection/>
    </xf>
    <xf numFmtId="0" fontId="1" fillId="0" borderId="10" xfId="0" applyNumberFormat="1" applyFont="1" applyBorder="1" applyAlignment="1" quotePrefix="1">
      <alignment horizontal="center" vertical="center"/>
    </xf>
    <xf numFmtId="0" fontId="3" fillId="0" borderId="10" xfId="51" applyFont="1" applyFill="1" applyBorder="1" applyAlignment="1" quotePrefix="1">
      <alignment horizontal="center" vertical="center" wrapText="1"/>
      <protection/>
    </xf>
    <xf numFmtId="0" fontId="3" fillId="0" borderId="10" xfId="51" applyNumberFormat="1" applyFont="1" applyFill="1" applyBorder="1" applyAlignment="1" quotePrefix="1">
      <alignment horizontal="center" vertical="center" wrapText="1"/>
      <protection/>
    </xf>
    <xf numFmtId="49" fontId="3" fillId="0" borderId="10" xfId="51" applyNumberFormat="1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59"/>
  <sheetViews>
    <sheetView tabSelected="1" workbookViewId="0" topLeftCell="A1">
      <selection activeCell="C18" sqref="C18:C21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13.00390625" style="2" customWidth="1"/>
    <col min="4" max="4" width="5.25390625" style="2" customWidth="1"/>
    <col min="5" max="5" width="4.625" style="2" customWidth="1"/>
    <col min="6" max="6" width="11.25390625" style="2" customWidth="1"/>
    <col min="7" max="7" width="4.75390625" style="2" customWidth="1"/>
    <col min="8" max="8" width="13.00390625" style="3" customWidth="1"/>
    <col min="9" max="10" width="5.50390625" style="4" customWidth="1"/>
    <col min="11" max="11" width="4.50390625" style="4" customWidth="1"/>
    <col min="12" max="12" width="6.375" style="4" customWidth="1"/>
    <col min="13" max="13" width="9.875" style="5" customWidth="1"/>
    <col min="14" max="14" width="8.50390625" style="2" customWidth="1"/>
    <col min="15" max="15" width="11.00390625" style="6" customWidth="1"/>
    <col min="16" max="16" width="11.00390625" style="2" customWidth="1"/>
    <col min="17" max="17" width="10.375" style="7" customWidth="1"/>
    <col min="18" max="199" width="9.00390625" style="2" customWidth="1"/>
  </cols>
  <sheetData>
    <row r="1" spans="1:17" ht="45" customHeight="1">
      <c r="A1" s="8" t="s">
        <v>0</v>
      </c>
      <c r="B1" s="8"/>
      <c r="C1" s="8"/>
      <c r="D1" s="8"/>
      <c r="E1" s="8"/>
      <c r="F1" s="8"/>
      <c r="G1" s="8"/>
      <c r="H1" s="8"/>
      <c r="I1" s="17"/>
      <c r="J1" s="17"/>
      <c r="K1" s="17"/>
      <c r="L1" s="17"/>
      <c r="M1" s="17"/>
      <c r="N1" s="8"/>
      <c r="O1" s="8"/>
      <c r="P1" s="8"/>
      <c r="Q1" s="27"/>
    </row>
    <row r="2" spans="1:16" ht="22.5" customHeight="1">
      <c r="A2" s="9" t="s">
        <v>1</v>
      </c>
      <c r="B2" s="9"/>
      <c r="C2" s="9"/>
      <c r="D2" s="10"/>
      <c r="E2" s="10"/>
      <c r="F2" s="10"/>
      <c r="G2" s="10"/>
      <c r="H2" s="11"/>
      <c r="I2" s="18"/>
      <c r="J2" s="18"/>
      <c r="K2" s="18"/>
      <c r="L2" s="18"/>
      <c r="M2" s="18"/>
      <c r="N2" s="9"/>
      <c r="O2" s="19"/>
      <c r="P2" s="16"/>
    </row>
    <row r="3" spans="1:17" ht="2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20"/>
      <c r="K3" s="20"/>
      <c r="L3" s="20"/>
      <c r="M3" s="20"/>
      <c r="N3" s="21" t="s">
        <v>11</v>
      </c>
      <c r="O3" s="21"/>
      <c r="P3" s="12" t="s">
        <v>12</v>
      </c>
      <c r="Q3" s="12" t="s">
        <v>13</v>
      </c>
    </row>
    <row r="4" spans="1:199" s="1" customFormat="1" ht="58.5" customHeight="1">
      <c r="A4" s="12"/>
      <c r="B4" s="12"/>
      <c r="C4" s="12"/>
      <c r="D4" s="12"/>
      <c r="E4" s="12"/>
      <c r="F4" s="12"/>
      <c r="G4" s="12"/>
      <c r="H4" s="12"/>
      <c r="I4" s="12" t="s">
        <v>14</v>
      </c>
      <c r="J4" s="12" t="s">
        <v>15</v>
      </c>
      <c r="K4" s="12" t="s">
        <v>16</v>
      </c>
      <c r="L4" s="12" t="s">
        <v>17</v>
      </c>
      <c r="M4" s="22" t="s">
        <v>18</v>
      </c>
      <c r="N4" s="12" t="s">
        <v>19</v>
      </c>
      <c r="O4" s="23" t="s">
        <v>20</v>
      </c>
      <c r="P4" s="12"/>
      <c r="Q4" s="1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</row>
    <row r="5" spans="1:199" s="1" customFormat="1" ht="25.5" customHeight="1">
      <c r="A5" s="12" t="s">
        <v>21</v>
      </c>
      <c r="B5" s="31" t="s">
        <v>22</v>
      </c>
      <c r="C5" s="12" t="s">
        <v>23</v>
      </c>
      <c r="D5" s="12">
        <v>3</v>
      </c>
      <c r="E5" s="12">
        <v>1</v>
      </c>
      <c r="F5" s="32" t="s">
        <v>24</v>
      </c>
      <c r="G5" s="13" t="s">
        <v>25</v>
      </c>
      <c r="H5" s="14" t="s">
        <v>26</v>
      </c>
      <c r="I5" s="24" t="s">
        <v>27</v>
      </c>
      <c r="J5" s="24" t="s">
        <v>28</v>
      </c>
      <c r="K5" s="24"/>
      <c r="L5" s="24">
        <v>135</v>
      </c>
      <c r="M5" s="22">
        <f>L5*15%</f>
        <v>20.25</v>
      </c>
      <c r="N5" s="14">
        <v>83.55</v>
      </c>
      <c r="O5" s="23">
        <f>N5*70%</f>
        <v>58.48499999999999</v>
      </c>
      <c r="P5" s="25">
        <f>O5+M5</f>
        <v>78.73499999999999</v>
      </c>
      <c r="Q5" s="15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</row>
    <row r="6" spans="1:199" s="1" customFormat="1" ht="25.5" customHeight="1">
      <c r="A6" s="12"/>
      <c r="B6" s="12"/>
      <c r="C6" s="12"/>
      <c r="D6" s="12"/>
      <c r="E6" s="12">
        <v>2</v>
      </c>
      <c r="F6" s="32" t="s">
        <v>29</v>
      </c>
      <c r="G6" s="13" t="s">
        <v>25</v>
      </c>
      <c r="H6" s="14" t="s">
        <v>30</v>
      </c>
      <c r="I6" s="24" t="s">
        <v>31</v>
      </c>
      <c r="J6" s="24" t="s">
        <v>32</v>
      </c>
      <c r="K6" s="24"/>
      <c r="L6" s="24">
        <v>124</v>
      </c>
      <c r="M6" s="22">
        <f aca="true" t="shared" si="0" ref="M6:M58">L6*15%</f>
        <v>18.599999999999998</v>
      </c>
      <c r="N6" s="14">
        <v>78.75</v>
      </c>
      <c r="O6" s="23">
        <f aca="true" t="shared" si="1" ref="O6:O58">N6*70%</f>
        <v>55.125</v>
      </c>
      <c r="P6" s="25">
        <f aca="true" t="shared" si="2" ref="P6:P58">O6+M6</f>
        <v>73.725</v>
      </c>
      <c r="Q6" s="1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</row>
    <row r="7" spans="1:199" s="1" customFormat="1" ht="25.5" customHeight="1">
      <c r="A7" s="12"/>
      <c r="B7" s="12"/>
      <c r="C7" s="12"/>
      <c r="D7" s="12"/>
      <c r="E7" s="12">
        <v>3</v>
      </c>
      <c r="F7" s="32" t="s">
        <v>33</v>
      </c>
      <c r="G7" s="13" t="s">
        <v>34</v>
      </c>
      <c r="H7" s="14" t="s">
        <v>35</v>
      </c>
      <c r="I7" s="24" t="s">
        <v>36</v>
      </c>
      <c r="J7" s="24" t="s">
        <v>37</v>
      </c>
      <c r="K7" s="24"/>
      <c r="L7" s="24">
        <v>103.5</v>
      </c>
      <c r="M7" s="22">
        <f t="shared" si="0"/>
        <v>15.524999999999999</v>
      </c>
      <c r="N7" s="14">
        <v>79.95</v>
      </c>
      <c r="O7" s="23">
        <f t="shared" si="1"/>
        <v>55.964999999999996</v>
      </c>
      <c r="P7" s="25">
        <f t="shared" si="2"/>
        <v>71.49</v>
      </c>
      <c r="Q7" s="15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</row>
    <row r="8" spans="1:199" s="1" customFormat="1" ht="25.5" customHeight="1">
      <c r="A8" s="12"/>
      <c r="B8" s="12"/>
      <c r="C8" s="12"/>
      <c r="D8" s="12"/>
      <c r="E8" s="12">
        <v>4</v>
      </c>
      <c r="F8" s="32" t="s">
        <v>38</v>
      </c>
      <c r="G8" s="13" t="s">
        <v>34</v>
      </c>
      <c r="H8" s="14" t="s">
        <v>39</v>
      </c>
      <c r="I8" s="24" t="s">
        <v>40</v>
      </c>
      <c r="J8" s="24" t="s">
        <v>31</v>
      </c>
      <c r="K8" s="24"/>
      <c r="L8" s="24">
        <v>122</v>
      </c>
      <c r="M8" s="22">
        <f t="shared" si="0"/>
        <v>18.3</v>
      </c>
      <c r="N8" s="14">
        <v>75.8</v>
      </c>
      <c r="O8" s="23">
        <f t="shared" si="1"/>
        <v>53.059999999999995</v>
      </c>
      <c r="P8" s="25">
        <f t="shared" si="2"/>
        <v>71.36</v>
      </c>
      <c r="Q8" s="15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</row>
    <row r="9" spans="1:199" s="1" customFormat="1" ht="25.5" customHeight="1">
      <c r="A9" s="12"/>
      <c r="B9" s="12"/>
      <c r="C9" s="12"/>
      <c r="D9" s="12"/>
      <c r="E9" s="12">
        <v>5</v>
      </c>
      <c r="F9" s="32" t="s">
        <v>41</v>
      </c>
      <c r="G9" s="13" t="s">
        <v>34</v>
      </c>
      <c r="H9" s="14" t="s">
        <v>42</v>
      </c>
      <c r="I9" s="24" t="s">
        <v>43</v>
      </c>
      <c r="J9" s="24" t="s">
        <v>44</v>
      </c>
      <c r="K9" s="24"/>
      <c r="L9" s="24">
        <v>108</v>
      </c>
      <c r="M9" s="22">
        <f t="shared" si="0"/>
        <v>16.2</v>
      </c>
      <c r="N9" s="14">
        <v>78.25</v>
      </c>
      <c r="O9" s="23">
        <f t="shared" si="1"/>
        <v>54.775</v>
      </c>
      <c r="P9" s="25">
        <f t="shared" si="2"/>
        <v>70.975</v>
      </c>
      <c r="Q9" s="15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</row>
    <row r="10" spans="1:199" s="1" customFormat="1" ht="25.5" customHeight="1">
      <c r="A10" s="12"/>
      <c r="B10" s="12"/>
      <c r="C10" s="12"/>
      <c r="D10" s="12"/>
      <c r="E10" s="12">
        <v>6</v>
      </c>
      <c r="F10" s="32" t="s">
        <v>45</v>
      </c>
      <c r="G10" s="13" t="s">
        <v>25</v>
      </c>
      <c r="H10" s="14" t="s">
        <v>46</v>
      </c>
      <c r="I10" s="24" t="s">
        <v>47</v>
      </c>
      <c r="J10" s="24" t="s">
        <v>48</v>
      </c>
      <c r="K10" s="24"/>
      <c r="L10" s="24">
        <v>122</v>
      </c>
      <c r="M10" s="22">
        <f t="shared" si="0"/>
        <v>18.3</v>
      </c>
      <c r="N10" s="14">
        <v>72.05</v>
      </c>
      <c r="O10" s="23">
        <f t="shared" si="1"/>
        <v>50.434999999999995</v>
      </c>
      <c r="P10" s="25">
        <f t="shared" si="2"/>
        <v>68.735</v>
      </c>
      <c r="Q10" s="15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</row>
    <row r="11" spans="1:199" s="1" customFormat="1" ht="25.5" customHeight="1">
      <c r="A11" s="12"/>
      <c r="B11" s="12"/>
      <c r="C11" s="12"/>
      <c r="D11" s="12"/>
      <c r="E11" s="12">
        <v>7</v>
      </c>
      <c r="F11" s="32" t="s">
        <v>49</v>
      </c>
      <c r="G11" s="13" t="s">
        <v>25</v>
      </c>
      <c r="H11" s="14">
        <v>10230095007</v>
      </c>
      <c r="I11" s="24" t="s">
        <v>50</v>
      </c>
      <c r="J11" s="24" t="s">
        <v>43</v>
      </c>
      <c r="K11" s="24"/>
      <c r="L11" s="24" t="s">
        <v>51</v>
      </c>
      <c r="M11" s="22">
        <f t="shared" si="0"/>
        <v>14.1</v>
      </c>
      <c r="N11" s="14">
        <v>77.8</v>
      </c>
      <c r="O11" s="23">
        <f t="shared" si="1"/>
        <v>54.459999999999994</v>
      </c>
      <c r="P11" s="25">
        <f t="shared" si="2"/>
        <v>68.55999999999999</v>
      </c>
      <c r="Q11" s="33" t="s">
        <v>52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</row>
    <row r="12" spans="1:199" s="1" customFormat="1" ht="25.5" customHeight="1">
      <c r="A12" s="12"/>
      <c r="B12" s="12"/>
      <c r="C12" s="12"/>
      <c r="D12" s="12"/>
      <c r="E12" s="12">
        <v>8</v>
      </c>
      <c r="F12" s="32" t="s">
        <v>53</v>
      </c>
      <c r="G12" s="13" t="s">
        <v>25</v>
      </c>
      <c r="H12" s="14">
        <v>10230045228</v>
      </c>
      <c r="I12" s="24" t="s">
        <v>54</v>
      </c>
      <c r="J12" s="24" t="s">
        <v>55</v>
      </c>
      <c r="K12" s="24"/>
      <c r="L12" s="24" t="s">
        <v>56</v>
      </c>
      <c r="M12" s="22">
        <f t="shared" si="0"/>
        <v>13.049999999999999</v>
      </c>
      <c r="N12" s="14">
        <v>67.35</v>
      </c>
      <c r="O12" s="23">
        <f t="shared" si="1"/>
        <v>47.144999999999996</v>
      </c>
      <c r="P12" s="25">
        <f t="shared" si="2"/>
        <v>60.19499999999999</v>
      </c>
      <c r="Q12" s="29" t="s">
        <v>52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</row>
    <row r="13" spans="1:199" s="1" customFormat="1" ht="25.5" customHeight="1">
      <c r="A13" s="12"/>
      <c r="B13" s="31" t="s">
        <v>57</v>
      </c>
      <c r="C13" s="12" t="s">
        <v>58</v>
      </c>
      <c r="D13" s="12">
        <v>3</v>
      </c>
      <c r="E13" s="12">
        <v>1</v>
      </c>
      <c r="F13" s="32" t="s">
        <v>59</v>
      </c>
      <c r="G13" s="13" t="s">
        <v>25</v>
      </c>
      <c r="H13" s="14">
        <v>10230045415</v>
      </c>
      <c r="I13" s="24" t="s">
        <v>43</v>
      </c>
      <c r="J13" s="24" t="s">
        <v>60</v>
      </c>
      <c r="K13" s="24"/>
      <c r="L13" s="24">
        <v>123</v>
      </c>
      <c r="M13" s="22">
        <f t="shared" si="0"/>
        <v>18.45</v>
      </c>
      <c r="N13" s="14">
        <v>80.6</v>
      </c>
      <c r="O13" s="23">
        <f t="shared" si="1"/>
        <v>56.419999999999995</v>
      </c>
      <c r="P13" s="25">
        <f t="shared" si="2"/>
        <v>74.86999999999999</v>
      </c>
      <c r="Q13" s="15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</row>
    <row r="14" spans="1:199" s="1" customFormat="1" ht="25.5" customHeight="1">
      <c r="A14" s="12"/>
      <c r="B14" s="12"/>
      <c r="C14" s="12"/>
      <c r="D14" s="12"/>
      <c r="E14" s="12">
        <v>2</v>
      </c>
      <c r="F14" s="32" t="s">
        <v>61</v>
      </c>
      <c r="G14" s="13" t="s">
        <v>34</v>
      </c>
      <c r="H14" s="14" t="s">
        <v>62</v>
      </c>
      <c r="I14" s="24" t="s">
        <v>47</v>
      </c>
      <c r="J14" s="24" t="s">
        <v>63</v>
      </c>
      <c r="K14" s="24"/>
      <c r="L14" s="24">
        <v>120</v>
      </c>
      <c r="M14" s="22">
        <f t="shared" si="0"/>
        <v>18</v>
      </c>
      <c r="N14" s="14">
        <v>80.25</v>
      </c>
      <c r="O14" s="23">
        <f t="shared" si="1"/>
        <v>56.175</v>
      </c>
      <c r="P14" s="25">
        <f t="shared" si="2"/>
        <v>74.175</v>
      </c>
      <c r="Q14" s="1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</row>
    <row r="15" spans="1:199" s="1" customFormat="1" ht="25.5" customHeight="1">
      <c r="A15" s="12"/>
      <c r="B15" s="12"/>
      <c r="C15" s="12"/>
      <c r="D15" s="12"/>
      <c r="E15" s="12">
        <v>3</v>
      </c>
      <c r="F15" s="32" t="s">
        <v>64</v>
      </c>
      <c r="G15" s="13" t="s">
        <v>34</v>
      </c>
      <c r="H15" s="14" t="s">
        <v>65</v>
      </c>
      <c r="I15" s="24" t="s">
        <v>66</v>
      </c>
      <c r="J15" s="24" t="s">
        <v>32</v>
      </c>
      <c r="K15" s="24"/>
      <c r="L15" s="24">
        <v>116</v>
      </c>
      <c r="M15" s="22">
        <f t="shared" si="0"/>
        <v>17.4</v>
      </c>
      <c r="N15" s="14">
        <v>80.9</v>
      </c>
      <c r="O15" s="23">
        <f t="shared" si="1"/>
        <v>56.63</v>
      </c>
      <c r="P15" s="25">
        <f t="shared" si="2"/>
        <v>74.03</v>
      </c>
      <c r="Q15" s="15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</row>
    <row r="16" spans="1:199" s="1" customFormat="1" ht="25.5" customHeight="1">
      <c r="A16" s="12"/>
      <c r="B16" s="12"/>
      <c r="C16" s="12"/>
      <c r="D16" s="12"/>
      <c r="E16" s="12">
        <v>4</v>
      </c>
      <c r="F16" s="32" t="s">
        <v>67</v>
      </c>
      <c r="G16" s="13" t="s">
        <v>25</v>
      </c>
      <c r="H16" s="14" t="s">
        <v>68</v>
      </c>
      <c r="I16" s="24" t="s">
        <v>69</v>
      </c>
      <c r="J16" s="24" t="s">
        <v>70</v>
      </c>
      <c r="K16" s="24"/>
      <c r="L16" s="24">
        <v>105.5</v>
      </c>
      <c r="M16" s="22">
        <f t="shared" si="0"/>
        <v>15.825</v>
      </c>
      <c r="N16" s="14">
        <v>80.7</v>
      </c>
      <c r="O16" s="23">
        <f t="shared" si="1"/>
        <v>56.489999999999995</v>
      </c>
      <c r="P16" s="25">
        <f t="shared" si="2"/>
        <v>72.315</v>
      </c>
      <c r="Q16" s="15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</row>
    <row r="17" spans="1:199" s="1" customFormat="1" ht="25.5" customHeight="1">
      <c r="A17" s="12"/>
      <c r="B17" s="12"/>
      <c r="C17" s="12"/>
      <c r="D17" s="12"/>
      <c r="E17" s="12">
        <v>5</v>
      </c>
      <c r="F17" s="32" t="s">
        <v>71</v>
      </c>
      <c r="G17" s="13" t="s">
        <v>34</v>
      </c>
      <c r="H17" s="14" t="s">
        <v>72</v>
      </c>
      <c r="I17" s="24" t="s">
        <v>73</v>
      </c>
      <c r="J17" s="24" t="s">
        <v>50</v>
      </c>
      <c r="K17" s="24"/>
      <c r="L17" s="24">
        <v>95.5</v>
      </c>
      <c r="M17" s="22">
        <f t="shared" si="0"/>
        <v>14.325</v>
      </c>
      <c r="N17" s="14">
        <v>81.6</v>
      </c>
      <c r="O17" s="23">
        <f t="shared" si="1"/>
        <v>57.11999999999999</v>
      </c>
      <c r="P17" s="25">
        <f t="shared" si="2"/>
        <v>71.445</v>
      </c>
      <c r="Q17" s="15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</row>
    <row r="18" spans="1:199" s="1" customFormat="1" ht="32.25" customHeight="1">
      <c r="A18" s="12" t="s">
        <v>74</v>
      </c>
      <c r="B18" s="31" t="s">
        <v>75</v>
      </c>
      <c r="C18" s="12" t="s">
        <v>76</v>
      </c>
      <c r="D18" s="12">
        <v>2</v>
      </c>
      <c r="E18" s="12">
        <v>1</v>
      </c>
      <c r="F18" s="32" t="s">
        <v>77</v>
      </c>
      <c r="G18" s="13" t="s">
        <v>34</v>
      </c>
      <c r="H18" s="14" t="s">
        <v>78</v>
      </c>
      <c r="I18" s="24" t="s">
        <v>79</v>
      </c>
      <c r="J18" s="24" t="s">
        <v>40</v>
      </c>
      <c r="K18" s="24"/>
      <c r="L18" s="24">
        <v>124.5</v>
      </c>
      <c r="M18" s="22">
        <f t="shared" si="0"/>
        <v>18.675</v>
      </c>
      <c r="N18" s="14">
        <v>79.8</v>
      </c>
      <c r="O18" s="23">
        <f t="shared" si="1"/>
        <v>55.85999999999999</v>
      </c>
      <c r="P18" s="25">
        <f t="shared" si="2"/>
        <v>74.535</v>
      </c>
      <c r="Q18" s="15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</row>
    <row r="19" spans="1:199" s="1" customFormat="1" ht="32.25" customHeight="1">
      <c r="A19" s="12"/>
      <c r="B19" s="12"/>
      <c r="C19" s="12"/>
      <c r="D19" s="12"/>
      <c r="E19" s="12">
        <v>2</v>
      </c>
      <c r="F19" s="32" t="s">
        <v>80</v>
      </c>
      <c r="G19" s="13" t="s">
        <v>34</v>
      </c>
      <c r="H19" s="14" t="s">
        <v>81</v>
      </c>
      <c r="I19" s="24" t="s">
        <v>82</v>
      </c>
      <c r="J19" s="24" t="s">
        <v>40</v>
      </c>
      <c r="K19" s="24"/>
      <c r="L19" s="24">
        <v>125.5</v>
      </c>
      <c r="M19" s="22">
        <f t="shared" si="0"/>
        <v>18.825</v>
      </c>
      <c r="N19" s="14">
        <v>76.6</v>
      </c>
      <c r="O19" s="23">
        <f t="shared" si="1"/>
        <v>53.61999999999999</v>
      </c>
      <c r="P19" s="25">
        <f t="shared" si="2"/>
        <v>72.445</v>
      </c>
      <c r="Q19" s="15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</row>
    <row r="20" spans="1:199" s="1" customFormat="1" ht="32.25" customHeight="1">
      <c r="A20" s="12"/>
      <c r="B20" s="12"/>
      <c r="C20" s="12"/>
      <c r="D20" s="12"/>
      <c r="E20" s="12">
        <v>3</v>
      </c>
      <c r="F20" s="32" t="s">
        <v>83</v>
      </c>
      <c r="G20" s="13" t="s">
        <v>34</v>
      </c>
      <c r="H20" s="14" t="s">
        <v>84</v>
      </c>
      <c r="I20" s="24" t="s">
        <v>85</v>
      </c>
      <c r="J20" s="24" t="s">
        <v>48</v>
      </c>
      <c r="K20" s="24"/>
      <c r="L20" s="24">
        <v>127.5</v>
      </c>
      <c r="M20" s="22">
        <f t="shared" si="0"/>
        <v>19.125</v>
      </c>
      <c r="N20" s="14">
        <v>73.2</v>
      </c>
      <c r="O20" s="23">
        <f t="shared" si="1"/>
        <v>51.24</v>
      </c>
      <c r="P20" s="25">
        <f t="shared" si="2"/>
        <v>70.36500000000001</v>
      </c>
      <c r="Q20" s="15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</row>
    <row r="21" spans="1:199" s="1" customFormat="1" ht="32.25" customHeight="1">
      <c r="A21" s="12"/>
      <c r="B21" s="12"/>
      <c r="C21" s="12"/>
      <c r="D21" s="12"/>
      <c r="E21" s="12">
        <v>4</v>
      </c>
      <c r="F21" s="32" t="s">
        <v>86</v>
      </c>
      <c r="G21" s="13" t="s">
        <v>34</v>
      </c>
      <c r="H21" s="14" t="s">
        <v>87</v>
      </c>
      <c r="I21" s="24" t="s">
        <v>88</v>
      </c>
      <c r="J21" s="24" t="s">
        <v>70</v>
      </c>
      <c r="K21" s="24"/>
      <c r="L21" s="24">
        <v>98.5</v>
      </c>
      <c r="M21" s="22">
        <f t="shared" si="0"/>
        <v>14.774999999999999</v>
      </c>
      <c r="N21" s="14">
        <v>79.4</v>
      </c>
      <c r="O21" s="23">
        <f t="shared" si="1"/>
        <v>55.58</v>
      </c>
      <c r="P21" s="25">
        <f t="shared" si="2"/>
        <v>70.35499999999999</v>
      </c>
      <c r="Q21" s="15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</row>
    <row r="22" spans="1:199" s="1" customFormat="1" ht="32.25" customHeight="1">
      <c r="A22" s="12"/>
      <c r="B22" s="31" t="s">
        <v>89</v>
      </c>
      <c r="C22" s="12" t="s">
        <v>90</v>
      </c>
      <c r="D22" s="12">
        <v>2</v>
      </c>
      <c r="E22" s="12">
        <v>1</v>
      </c>
      <c r="F22" s="32" t="s">
        <v>91</v>
      </c>
      <c r="G22" s="13" t="s">
        <v>25</v>
      </c>
      <c r="H22" s="14" t="s">
        <v>92</v>
      </c>
      <c r="I22" s="24" t="s">
        <v>82</v>
      </c>
      <c r="J22" s="24" t="s">
        <v>93</v>
      </c>
      <c r="K22" s="24"/>
      <c r="L22" s="24">
        <v>129.5</v>
      </c>
      <c r="M22" s="22">
        <f t="shared" si="0"/>
        <v>19.425</v>
      </c>
      <c r="N22" s="12">
        <v>83.9</v>
      </c>
      <c r="O22" s="23">
        <f t="shared" si="1"/>
        <v>58.73</v>
      </c>
      <c r="P22" s="25">
        <f t="shared" si="2"/>
        <v>78.155</v>
      </c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</row>
    <row r="23" spans="1:199" s="1" customFormat="1" ht="32.25" customHeight="1">
      <c r="A23" s="12"/>
      <c r="B23" s="12"/>
      <c r="C23" s="12"/>
      <c r="D23" s="12"/>
      <c r="E23" s="12">
        <v>2</v>
      </c>
      <c r="F23" s="32" t="s">
        <v>94</v>
      </c>
      <c r="G23" s="13" t="s">
        <v>34</v>
      </c>
      <c r="H23" s="14" t="s">
        <v>95</v>
      </c>
      <c r="I23" s="24" t="s">
        <v>79</v>
      </c>
      <c r="J23" s="24" t="s">
        <v>96</v>
      </c>
      <c r="K23" s="24"/>
      <c r="L23" s="24">
        <v>135.5</v>
      </c>
      <c r="M23" s="22">
        <f t="shared" si="0"/>
        <v>20.325</v>
      </c>
      <c r="N23" s="12">
        <v>80.35</v>
      </c>
      <c r="O23" s="23">
        <f t="shared" si="1"/>
        <v>56.24499999999999</v>
      </c>
      <c r="P23" s="25">
        <f t="shared" si="2"/>
        <v>76.57</v>
      </c>
      <c r="Q23" s="2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</row>
    <row r="24" spans="1:199" s="1" customFormat="1" ht="32.25" customHeight="1">
      <c r="A24" s="12"/>
      <c r="B24" s="12"/>
      <c r="C24" s="12"/>
      <c r="D24" s="12"/>
      <c r="E24" s="12">
        <v>3</v>
      </c>
      <c r="F24" s="32" t="s">
        <v>97</v>
      </c>
      <c r="G24" s="13" t="s">
        <v>34</v>
      </c>
      <c r="H24" s="14" t="s">
        <v>98</v>
      </c>
      <c r="I24" s="24" t="s">
        <v>43</v>
      </c>
      <c r="J24" s="24" t="s">
        <v>66</v>
      </c>
      <c r="K24" s="24"/>
      <c r="L24" s="24">
        <v>106</v>
      </c>
      <c r="M24" s="22">
        <f t="shared" si="0"/>
        <v>15.899999999999999</v>
      </c>
      <c r="N24" s="12">
        <v>77.7</v>
      </c>
      <c r="O24" s="23">
        <f t="shared" si="1"/>
        <v>54.39</v>
      </c>
      <c r="P24" s="25">
        <f t="shared" si="2"/>
        <v>70.28999999999999</v>
      </c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</row>
    <row r="25" spans="1:199" s="1" customFormat="1" ht="32.25" customHeight="1">
      <c r="A25" s="12"/>
      <c r="B25" s="12"/>
      <c r="C25" s="12"/>
      <c r="D25" s="12"/>
      <c r="E25" s="12">
        <v>4</v>
      </c>
      <c r="F25" s="32" t="s">
        <v>99</v>
      </c>
      <c r="G25" s="13" t="s">
        <v>34</v>
      </c>
      <c r="H25" s="14" t="s">
        <v>100</v>
      </c>
      <c r="I25" s="24" t="s">
        <v>79</v>
      </c>
      <c r="J25" s="24" t="s">
        <v>101</v>
      </c>
      <c r="K25" s="24"/>
      <c r="L25" s="24">
        <v>121.5</v>
      </c>
      <c r="M25" s="22">
        <f t="shared" si="0"/>
        <v>18.224999999999998</v>
      </c>
      <c r="N25" s="12">
        <v>73.05</v>
      </c>
      <c r="O25" s="23">
        <f t="shared" si="1"/>
        <v>51.135</v>
      </c>
      <c r="P25" s="25">
        <f t="shared" si="2"/>
        <v>69.36</v>
      </c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</row>
    <row r="26" spans="1:199" s="1" customFormat="1" ht="32.25" customHeight="1">
      <c r="A26" s="12"/>
      <c r="B26" s="12"/>
      <c r="C26" s="12"/>
      <c r="D26" s="12"/>
      <c r="E26" s="12">
        <v>5</v>
      </c>
      <c r="F26" s="32" t="s">
        <v>102</v>
      </c>
      <c r="G26" s="13" t="s">
        <v>34</v>
      </c>
      <c r="H26" s="14" t="s">
        <v>103</v>
      </c>
      <c r="I26" s="24" t="s">
        <v>43</v>
      </c>
      <c r="J26" s="24" t="s">
        <v>104</v>
      </c>
      <c r="K26" s="24"/>
      <c r="L26" s="24">
        <v>110</v>
      </c>
      <c r="M26" s="22">
        <f t="shared" si="0"/>
        <v>16.5</v>
      </c>
      <c r="N26" s="12">
        <v>73.3</v>
      </c>
      <c r="O26" s="23">
        <f t="shared" si="1"/>
        <v>51.309999999999995</v>
      </c>
      <c r="P26" s="25">
        <f t="shared" si="2"/>
        <v>67.81</v>
      </c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</row>
    <row r="27" spans="1:199" s="1" customFormat="1" ht="32.25" customHeight="1">
      <c r="A27" s="12"/>
      <c r="B27" s="12"/>
      <c r="C27" s="12"/>
      <c r="D27" s="12"/>
      <c r="E27" s="12">
        <v>6</v>
      </c>
      <c r="F27" s="32" t="s">
        <v>105</v>
      </c>
      <c r="G27" s="13" t="s">
        <v>34</v>
      </c>
      <c r="H27" s="14" t="s">
        <v>106</v>
      </c>
      <c r="I27" s="24" t="s">
        <v>55</v>
      </c>
      <c r="J27" s="24" t="s">
        <v>31</v>
      </c>
      <c r="K27" s="24"/>
      <c r="L27" s="24">
        <v>106</v>
      </c>
      <c r="M27" s="22">
        <f t="shared" si="0"/>
        <v>15.899999999999999</v>
      </c>
      <c r="N27" s="12">
        <v>0</v>
      </c>
      <c r="O27" s="23">
        <f t="shared" si="1"/>
        <v>0</v>
      </c>
      <c r="P27" s="25">
        <f t="shared" si="2"/>
        <v>15.899999999999999</v>
      </c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</row>
    <row r="28" spans="1:199" s="1" customFormat="1" ht="32.25" customHeight="1">
      <c r="A28" s="12"/>
      <c r="B28" s="31" t="s">
        <v>107</v>
      </c>
      <c r="C28" s="12" t="s">
        <v>108</v>
      </c>
      <c r="D28" s="12">
        <v>1</v>
      </c>
      <c r="E28" s="12">
        <v>1</v>
      </c>
      <c r="F28" s="32" t="s">
        <v>109</v>
      </c>
      <c r="G28" s="13" t="s">
        <v>34</v>
      </c>
      <c r="H28" s="14" t="s">
        <v>110</v>
      </c>
      <c r="I28" s="24" t="s">
        <v>73</v>
      </c>
      <c r="J28" s="24" t="s">
        <v>43</v>
      </c>
      <c r="K28" s="24"/>
      <c r="L28" s="24">
        <v>113.5</v>
      </c>
      <c r="M28" s="22">
        <f t="shared" si="0"/>
        <v>17.025</v>
      </c>
      <c r="N28" s="12">
        <v>80.5</v>
      </c>
      <c r="O28" s="23">
        <f t="shared" si="1"/>
        <v>56.349999999999994</v>
      </c>
      <c r="P28" s="25">
        <f t="shared" si="2"/>
        <v>73.375</v>
      </c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</row>
    <row r="29" spans="1:199" s="1" customFormat="1" ht="32.25" customHeight="1">
      <c r="A29" s="12"/>
      <c r="B29" s="12"/>
      <c r="C29" s="12"/>
      <c r="D29" s="12"/>
      <c r="E29" s="12">
        <v>2</v>
      </c>
      <c r="F29" s="32" t="s">
        <v>111</v>
      </c>
      <c r="G29" s="13" t="s">
        <v>34</v>
      </c>
      <c r="H29" s="15">
        <v>10230031203</v>
      </c>
      <c r="I29" s="26" t="s">
        <v>112</v>
      </c>
      <c r="J29" s="26" t="s">
        <v>31</v>
      </c>
      <c r="K29" s="26"/>
      <c r="L29" s="26" t="s">
        <v>113</v>
      </c>
      <c r="M29" s="22">
        <f t="shared" si="0"/>
        <v>15.75</v>
      </c>
      <c r="N29" s="12">
        <v>82</v>
      </c>
      <c r="O29" s="23">
        <f t="shared" si="1"/>
        <v>57.4</v>
      </c>
      <c r="P29" s="25">
        <f t="shared" si="2"/>
        <v>73.15</v>
      </c>
      <c r="Q29" s="29" t="s">
        <v>52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</row>
    <row r="30" spans="1:199" s="1" customFormat="1" ht="32.25" customHeight="1">
      <c r="A30" s="12"/>
      <c r="B30" s="12"/>
      <c r="C30" s="12"/>
      <c r="D30" s="12"/>
      <c r="E30" s="12">
        <v>3</v>
      </c>
      <c r="F30" s="32" t="s">
        <v>114</v>
      </c>
      <c r="G30" s="13" t="s">
        <v>34</v>
      </c>
      <c r="H30" s="14" t="s">
        <v>115</v>
      </c>
      <c r="I30" s="24" t="s">
        <v>43</v>
      </c>
      <c r="J30" s="24" t="s">
        <v>27</v>
      </c>
      <c r="K30" s="24"/>
      <c r="L30" s="24">
        <v>118</v>
      </c>
      <c r="M30" s="22">
        <f t="shared" si="0"/>
        <v>17.7</v>
      </c>
      <c r="N30" s="12">
        <v>76.7</v>
      </c>
      <c r="O30" s="23">
        <f t="shared" si="1"/>
        <v>53.69</v>
      </c>
      <c r="P30" s="25">
        <f t="shared" si="2"/>
        <v>71.39</v>
      </c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</row>
    <row r="31" spans="1:199" s="1" customFormat="1" ht="31.5" customHeight="1">
      <c r="A31" s="12" t="s">
        <v>74</v>
      </c>
      <c r="B31" s="31" t="s">
        <v>116</v>
      </c>
      <c r="C31" s="12" t="s">
        <v>117</v>
      </c>
      <c r="D31" s="12">
        <v>2</v>
      </c>
      <c r="E31" s="12">
        <v>1</v>
      </c>
      <c r="F31" s="32" t="s">
        <v>118</v>
      </c>
      <c r="G31" s="13" t="s">
        <v>34</v>
      </c>
      <c r="H31" s="14" t="s">
        <v>119</v>
      </c>
      <c r="I31" s="24" t="s">
        <v>120</v>
      </c>
      <c r="J31" s="24" t="s">
        <v>32</v>
      </c>
      <c r="K31" s="24"/>
      <c r="L31" s="24">
        <v>125.5</v>
      </c>
      <c r="M31" s="22">
        <f t="shared" si="0"/>
        <v>18.825</v>
      </c>
      <c r="N31" s="12">
        <v>83.5</v>
      </c>
      <c r="O31" s="23">
        <f t="shared" si="1"/>
        <v>58.449999999999996</v>
      </c>
      <c r="P31" s="25">
        <f t="shared" si="2"/>
        <v>77.27499999999999</v>
      </c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</row>
    <row r="32" spans="1:199" s="1" customFormat="1" ht="31.5" customHeight="1">
      <c r="A32" s="12"/>
      <c r="B32" s="12"/>
      <c r="C32" s="12"/>
      <c r="D32" s="12"/>
      <c r="E32" s="12">
        <v>2</v>
      </c>
      <c r="F32" s="32" t="s">
        <v>121</v>
      </c>
      <c r="G32" s="13" t="s">
        <v>25</v>
      </c>
      <c r="H32" s="14" t="s">
        <v>122</v>
      </c>
      <c r="I32" s="24" t="s">
        <v>123</v>
      </c>
      <c r="J32" s="24" t="s">
        <v>124</v>
      </c>
      <c r="K32" s="24"/>
      <c r="L32" s="24">
        <v>131.5</v>
      </c>
      <c r="M32" s="22">
        <f t="shared" si="0"/>
        <v>19.724999999999998</v>
      </c>
      <c r="N32" s="12">
        <v>80.4</v>
      </c>
      <c r="O32" s="23">
        <f t="shared" si="1"/>
        <v>56.28</v>
      </c>
      <c r="P32" s="25">
        <f t="shared" si="2"/>
        <v>76.005</v>
      </c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</row>
    <row r="33" spans="1:199" s="1" customFormat="1" ht="31.5" customHeight="1">
      <c r="A33" s="12"/>
      <c r="B33" s="12"/>
      <c r="C33" s="12"/>
      <c r="D33" s="12"/>
      <c r="E33" s="12">
        <v>3</v>
      </c>
      <c r="F33" s="32" t="s">
        <v>125</v>
      </c>
      <c r="G33" s="13" t="s">
        <v>34</v>
      </c>
      <c r="H33" s="14" t="s">
        <v>126</v>
      </c>
      <c r="I33" s="24" t="s">
        <v>73</v>
      </c>
      <c r="J33" s="24" t="s">
        <v>127</v>
      </c>
      <c r="K33" s="24"/>
      <c r="L33" s="24">
        <v>128.5</v>
      </c>
      <c r="M33" s="22">
        <f t="shared" si="0"/>
        <v>19.275</v>
      </c>
      <c r="N33" s="12">
        <v>80.2</v>
      </c>
      <c r="O33" s="23">
        <f t="shared" si="1"/>
        <v>56.14</v>
      </c>
      <c r="P33" s="25">
        <f t="shared" si="2"/>
        <v>75.41499999999999</v>
      </c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</row>
    <row r="34" spans="1:199" s="1" customFormat="1" ht="31.5" customHeight="1">
      <c r="A34" s="12"/>
      <c r="B34" s="12"/>
      <c r="C34" s="12"/>
      <c r="D34" s="12"/>
      <c r="E34" s="12">
        <v>4</v>
      </c>
      <c r="F34" s="32" t="s">
        <v>128</v>
      </c>
      <c r="G34" s="13" t="s">
        <v>34</v>
      </c>
      <c r="H34" s="14" t="s">
        <v>129</v>
      </c>
      <c r="I34" s="24" t="s">
        <v>48</v>
      </c>
      <c r="J34" s="24" t="s">
        <v>101</v>
      </c>
      <c r="K34" s="24"/>
      <c r="L34" s="24">
        <v>126</v>
      </c>
      <c r="M34" s="22">
        <f t="shared" si="0"/>
        <v>18.9</v>
      </c>
      <c r="N34" s="12">
        <v>79.05</v>
      </c>
      <c r="O34" s="23">
        <f t="shared" si="1"/>
        <v>55.334999999999994</v>
      </c>
      <c r="P34" s="25">
        <f t="shared" si="2"/>
        <v>74.23499999999999</v>
      </c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</row>
    <row r="35" spans="1:199" s="1" customFormat="1" ht="31.5" customHeight="1">
      <c r="A35" s="12"/>
      <c r="B35" s="12"/>
      <c r="C35" s="12"/>
      <c r="D35" s="12"/>
      <c r="E35" s="12">
        <v>5</v>
      </c>
      <c r="F35" s="32" t="s">
        <v>130</v>
      </c>
      <c r="G35" s="13" t="s">
        <v>34</v>
      </c>
      <c r="H35" s="14" t="s">
        <v>131</v>
      </c>
      <c r="I35" s="24" t="s">
        <v>132</v>
      </c>
      <c r="J35" s="24" t="s">
        <v>133</v>
      </c>
      <c r="K35" s="24"/>
      <c r="L35" s="24">
        <v>126.5</v>
      </c>
      <c r="M35" s="22">
        <f t="shared" si="0"/>
        <v>18.974999999999998</v>
      </c>
      <c r="N35" s="12">
        <v>76.5</v>
      </c>
      <c r="O35" s="23">
        <f t="shared" si="1"/>
        <v>53.55</v>
      </c>
      <c r="P35" s="25">
        <f t="shared" si="2"/>
        <v>72.52499999999999</v>
      </c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</row>
    <row r="36" spans="1:199" s="1" customFormat="1" ht="31.5" customHeight="1">
      <c r="A36" s="12"/>
      <c r="B36" s="12"/>
      <c r="C36" s="12"/>
      <c r="D36" s="12"/>
      <c r="E36" s="12">
        <v>6</v>
      </c>
      <c r="F36" s="32" t="s">
        <v>134</v>
      </c>
      <c r="G36" s="13" t="s">
        <v>34</v>
      </c>
      <c r="H36" s="14" t="s">
        <v>135</v>
      </c>
      <c r="I36" s="24" t="s">
        <v>82</v>
      </c>
      <c r="J36" s="24" t="s">
        <v>40</v>
      </c>
      <c r="K36" s="24"/>
      <c r="L36" s="24">
        <v>125.5</v>
      </c>
      <c r="M36" s="22">
        <f t="shared" si="0"/>
        <v>18.825</v>
      </c>
      <c r="N36" s="12">
        <v>75.45</v>
      </c>
      <c r="O36" s="23">
        <f t="shared" si="1"/>
        <v>52.815</v>
      </c>
      <c r="P36" s="25">
        <f t="shared" si="2"/>
        <v>71.64</v>
      </c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</row>
    <row r="37" spans="1:199" s="1" customFormat="1" ht="31.5" customHeight="1">
      <c r="A37" s="12"/>
      <c r="B37" s="31" t="s">
        <v>136</v>
      </c>
      <c r="C37" s="12" t="s">
        <v>137</v>
      </c>
      <c r="D37" s="12">
        <v>1</v>
      </c>
      <c r="E37" s="12">
        <v>1</v>
      </c>
      <c r="F37" s="32" t="s">
        <v>138</v>
      </c>
      <c r="G37" s="13" t="s">
        <v>34</v>
      </c>
      <c r="H37" s="14" t="s">
        <v>139</v>
      </c>
      <c r="I37" s="24" t="s">
        <v>132</v>
      </c>
      <c r="J37" s="24" t="s">
        <v>60</v>
      </c>
      <c r="K37" s="24"/>
      <c r="L37" s="24">
        <v>133.5</v>
      </c>
      <c r="M37" s="22">
        <f t="shared" si="0"/>
        <v>20.025</v>
      </c>
      <c r="N37" s="12">
        <v>79.4</v>
      </c>
      <c r="O37" s="23">
        <f t="shared" si="1"/>
        <v>55.58</v>
      </c>
      <c r="P37" s="25">
        <f t="shared" si="2"/>
        <v>75.60499999999999</v>
      </c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</row>
    <row r="38" spans="1:199" s="1" customFormat="1" ht="31.5" customHeight="1">
      <c r="A38" s="12"/>
      <c r="B38" s="12"/>
      <c r="C38" s="12"/>
      <c r="D38" s="12"/>
      <c r="E38" s="12">
        <v>2</v>
      </c>
      <c r="F38" s="32" t="s">
        <v>140</v>
      </c>
      <c r="G38" s="13" t="s">
        <v>34</v>
      </c>
      <c r="H38" s="14">
        <v>10230097530</v>
      </c>
      <c r="I38" s="24" t="s">
        <v>37</v>
      </c>
      <c r="J38" s="24" t="s">
        <v>93</v>
      </c>
      <c r="K38" s="24"/>
      <c r="L38" s="24" t="s">
        <v>141</v>
      </c>
      <c r="M38" s="22">
        <f t="shared" si="0"/>
        <v>18.45</v>
      </c>
      <c r="N38" s="12">
        <v>81.5</v>
      </c>
      <c r="O38" s="23">
        <f t="shared" si="1"/>
        <v>57.05</v>
      </c>
      <c r="P38" s="25">
        <f t="shared" si="2"/>
        <v>75.5</v>
      </c>
      <c r="Q38" s="29" t="s">
        <v>52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</row>
    <row r="39" spans="1:199" s="1" customFormat="1" ht="31.5" customHeight="1">
      <c r="A39" s="12"/>
      <c r="B39" s="12"/>
      <c r="C39" s="12"/>
      <c r="D39" s="12"/>
      <c r="E39" s="12">
        <v>3</v>
      </c>
      <c r="F39" s="32" t="s">
        <v>142</v>
      </c>
      <c r="G39" s="13" t="s">
        <v>34</v>
      </c>
      <c r="H39" s="14" t="s">
        <v>143</v>
      </c>
      <c r="I39" s="24" t="s">
        <v>79</v>
      </c>
      <c r="J39" s="24" t="s">
        <v>93</v>
      </c>
      <c r="K39" s="24"/>
      <c r="L39" s="24">
        <v>128.5</v>
      </c>
      <c r="M39" s="22">
        <f t="shared" si="0"/>
        <v>19.275</v>
      </c>
      <c r="N39" s="12">
        <v>77.55</v>
      </c>
      <c r="O39" s="23">
        <f t="shared" si="1"/>
        <v>54.285</v>
      </c>
      <c r="P39" s="25">
        <f t="shared" si="2"/>
        <v>73.56</v>
      </c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</row>
    <row r="40" spans="1:199" s="1" customFormat="1" ht="31.5" customHeight="1">
      <c r="A40" s="12"/>
      <c r="B40" s="31" t="s">
        <v>144</v>
      </c>
      <c r="C40" s="31" t="s">
        <v>145</v>
      </c>
      <c r="D40" s="12">
        <v>3</v>
      </c>
      <c r="E40" s="12">
        <v>1</v>
      </c>
      <c r="F40" s="32" t="s">
        <v>146</v>
      </c>
      <c r="G40" s="13" t="s">
        <v>34</v>
      </c>
      <c r="H40" s="14" t="s">
        <v>147</v>
      </c>
      <c r="I40" s="24" t="s">
        <v>73</v>
      </c>
      <c r="J40" s="24" t="s">
        <v>40</v>
      </c>
      <c r="K40" s="24"/>
      <c r="L40" s="24">
        <v>121.5</v>
      </c>
      <c r="M40" s="22">
        <f t="shared" si="0"/>
        <v>18.224999999999998</v>
      </c>
      <c r="N40" s="12">
        <v>83.3</v>
      </c>
      <c r="O40" s="23">
        <f t="shared" si="1"/>
        <v>58.309999999999995</v>
      </c>
      <c r="P40" s="25">
        <f t="shared" si="2"/>
        <v>76.535</v>
      </c>
      <c r="Q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</row>
    <row r="41" spans="1:199" s="1" customFormat="1" ht="31.5" customHeight="1">
      <c r="A41" s="12"/>
      <c r="B41" s="12"/>
      <c r="C41" s="12"/>
      <c r="D41" s="12"/>
      <c r="E41" s="12">
        <v>2</v>
      </c>
      <c r="F41" s="32" t="s">
        <v>148</v>
      </c>
      <c r="G41" s="13" t="s">
        <v>25</v>
      </c>
      <c r="H41" s="14" t="s">
        <v>149</v>
      </c>
      <c r="I41" s="24" t="s">
        <v>69</v>
      </c>
      <c r="J41" s="24" t="s">
        <v>60</v>
      </c>
      <c r="K41" s="24"/>
      <c r="L41" s="24">
        <v>121.5</v>
      </c>
      <c r="M41" s="22">
        <f t="shared" si="0"/>
        <v>18.224999999999998</v>
      </c>
      <c r="N41" s="12">
        <v>74.2</v>
      </c>
      <c r="O41" s="23">
        <f t="shared" si="1"/>
        <v>51.94</v>
      </c>
      <c r="P41" s="25">
        <f t="shared" si="2"/>
        <v>70.16499999999999</v>
      </c>
      <c r="Q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</row>
    <row r="42" spans="1:199" s="1" customFormat="1" ht="31.5" customHeight="1">
      <c r="A42" s="12"/>
      <c r="B42" s="12"/>
      <c r="C42" s="12"/>
      <c r="D42" s="12"/>
      <c r="E42" s="12">
        <v>3</v>
      </c>
      <c r="F42" s="32" t="s">
        <v>150</v>
      </c>
      <c r="G42" s="13" t="s">
        <v>25</v>
      </c>
      <c r="H42" s="14" t="s">
        <v>151</v>
      </c>
      <c r="I42" s="24" t="s">
        <v>152</v>
      </c>
      <c r="J42" s="24" t="s">
        <v>60</v>
      </c>
      <c r="K42" s="24"/>
      <c r="L42" s="24">
        <v>123.5</v>
      </c>
      <c r="M42" s="22">
        <f t="shared" si="0"/>
        <v>18.525</v>
      </c>
      <c r="N42" s="12">
        <v>0</v>
      </c>
      <c r="O42" s="23">
        <f t="shared" si="1"/>
        <v>0</v>
      </c>
      <c r="P42" s="25">
        <f t="shared" si="2"/>
        <v>18.525</v>
      </c>
      <c r="Q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</row>
    <row r="43" spans="1:199" s="1" customFormat="1" ht="31.5" customHeight="1">
      <c r="A43" s="12"/>
      <c r="B43" s="12"/>
      <c r="C43" s="12"/>
      <c r="D43" s="12"/>
      <c r="E43" s="12">
        <v>4</v>
      </c>
      <c r="F43" s="32" t="s">
        <v>153</v>
      </c>
      <c r="G43" s="13" t="s">
        <v>34</v>
      </c>
      <c r="H43" s="14" t="s">
        <v>154</v>
      </c>
      <c r="I43" s="24" t="s">
        <v>155</v>
      </c>
      <c r="J43" s="24" t="s">
        <v>63</v>
      </c>
      <c r="K43" s="24"/>
      <c r="L43" s="24">
        <v>122</v>
      </c>
      <c r="M43" s="22">
        <f t="shared" si="0"/>
        <v>18.3</v>
      </c>
      <c r="N43" s="12">
        <v>0</v>
      </c>
      <c r="O43" s="23">
        <f t="shared" si="1"/>
        <v>0</v>
      </c>
      <c r="P43" s="25">
        <f t="shared" si="2"/>
        <v>18.3</v>
      </c>
      <c r="Q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</row>
    <row r="44" spans="1:199" s="1" customFormat="1" ht="27" customHeight="1">
      <c r="A44" s="12" t="s">
        <v>74</v>
      </c>
      <c r="B44" s="31" t="s">
        <v>156</v>
      </c>
      <c r="C44" s="31" t="s">
        <v>157</v>
      </c>
      <c r="D44" s="12">
        <v>1</v>
      </c>
      <c r="E44" s="12">
        <v>1</v>
      </c>
      <c r="F44" s="32" t="s">
        <v>158</v>
      </c>
      <c r="G44" s="13" t="s">
        <v>34</v>
      </c>
      <c r="H44" s="14" t="s">
        <v>159</v>
      </c>
      <c r="I44" s="24" t="s">
        <v>85</v>
      </c>
      <c r="J44" s="24" t="s">
        <v>40</v>
      </c>
      <c r="K44" s="24"/>
      <c r="L44" s="24">
        <v>126.5</v>
      </c>
      <c r="M44" s="22">
        <f t="shared" si="0"/>
        <v>18.974999999999998</v>
      </c>
      <c r="N44" s="12">
        <v>85.15</v>
      </c>
      <c r="O44" s="23">
        <f t="shared" si="1"/>
        <v>59.605</v>
      </c>
      <c r="P44" s="25">
        <f t="shared" si="2"/>
        <v>78.58</v>
      </c>
      <c r="Q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</row>
    <row r="45" spans="1:199" s="1" customFormat="1" ht="27" customHeight="1">
      <c r="A45" s="12"/>
      <c r="B45" s="12"/>
      <c r="C45" s="12"/>
      <c r="D45" s="12"/>
      <c r="E45" s="12">
        <v>2</v>
      </c>
      <c r="F45" s="32" t="s">
        <v>160</v>
      </c>
      <c r="G45" s="13" t="s">
        <v>34</v>
      </c>
      <c r="H45" s="14" t="s">
        <v>161</v>
      </c>
      <c r="I45" s="24" t="s">
        <v>120</v>
      </c>
      <c r="J45" s="24" t="s">
        <v>43</v>
      </c>
      <c r="K45" s="24"/>
      <c r="L45" s="24">
        <v>115.5</v>
      </c>
      <c r="M45" s="22">
        <f t="shared" si="0"/>
        <v>17.325</v>
      </c>
      <c r="N45" s="12">
        <v>77.92</v>
      </c>
      <c r="O45" s="23">
        <f t="shared" si="1"/>
        <v>54.544</v>
      </c>
      <c r="P45" s="25">
        <f t="shared" si="2"/>
        <v>71.869</v>
      </c>
      <c r="Q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</row>
    <row r="46" spans="1:199" s="1" customFormat="1" ht="27" customHeight="1">
      <c r="A46" s="12"/>
      <c r="B46" s="12"/>
      <c r="C46" s="12"/>
      <c r="D46" s="12"/>
      <c r="E46" s="12">
        <v>3</v>
      </c>
      <c r="F46" s="32" t="s">
        <v>162</v>
      </c>
      <c r="G46" s="13" t="s">
        <v>34</v>
      </c>
      <c r="H46" s="14" t="s">
        <v>163</v>
      </c>
      <c r="I46" s="24" t="s">
        <v>70</v>
      </c>
      <c r="J46" s="24" t="s">
        <v>164</v>
      </c>
      <c r="K46" s="24"/>
      <c r="L46" s="24">
        <v>120</v>
      </c>
      <c r="M46" s="22">
        <f t="shared" si="0"/>
        <v>18</v>
      </c>
      <c r="N46" s="12">
        <v>76.85</v>
      </c>
      <c r="O46" s="23">
        <f t="shared" si="1"/>
        <v>53.794999999999995</v>
      </c>
      <c r="P46" s="25">
        <f t="shared" si="2"/>
        <v>71.79499999999999</v>
      </c>
      <c r="Q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</row>
    <row r="47" spans="1:199" s="1" customFormat="1" ht="27" customHeight="1">
      <c r="A47" s="12"/>
      <c r="B47" s="31" t="s">
        <v>144</v>
      </c>
      <c r="C47" s="12" t="s">
        <v>165</v>
      </c>
      <c r="D47" s="12">
        <v>1</v>
      </c>
      <c r="E47" s="12">
        <v>1</v>
      </c>
      <c r="F47" s="32" t="s">
        <v>166</v>
      </c>
      <c r="G47" s="13" t="s">
        <v>34</v>
      </c>
      <c r="H47" s="14" t="s">
        <v>167</v>
      </c>
      <c r="I47" s="24" t="s">
        <v>31</v>
      </c>
      <c r="J47" s="24" t="s">
        <v>48</v>
      </c>
      <c r="K47" s="24"/>
      <c r="L47" s="24">
        <v>123</v>
      </c>
      <c r="M47" s="22">
        <f t="shared" si="0"/>
        <v>18.45</v>
      </c>
      <c r="N47" s="12">
        <v>80.6</v>
      </c>
      <c r="O47" s="23">
        <f t="shared" si="1"/>
        <v>56.419999999999995</v>
      </c>
      <c r="P47" s="25">
        <f t="shared" si="2"/>
        <v>74.86999999999999</v>
      </c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</row>
    <row r="48" spans="1:199" s="1" customFormat="1" ht="27" customHeight="1">
      <c r="A48" s="12"/>
      <c r="B48" s="12"/>
      <c r="C48" s="12"/>
      <c r="D48" s="12"/>
      <c r="E48" s="12">
        <v>2</v>
      </c>
      <c r="F48" s="32" t="s">
        <v>168</v>
      </c>
      <c r="G48" s="13" t="s">
        <v>34</v>
      </c>
      <c r="H48" s="14" t="s">
        <v>169</v>
      </c>
      <c r="I48" s="24" t="s">
        <v>101</v>
      </c>
      <c r="J48" s="24" t="s">
        <v>155</v>
      </c>
      <c r="K48" s="24"/>
      <c r="L48" s="24">
        <v>120</v>
      </c>
      <c r="M48" s="22">
        <f t="shared" si="0"/>
        <v>18</v>
      </c>
      <c r="N48" s="12">
        <v>80.9</v>
      </c>
      <c r="O48" s="23">
        <f t="shared" si="1"/>
        <v>56.63</v>
      </c>
      <c r="P48" s="25">
        <f t="shared" si="2"/>
        <v>74.63</v>
      </c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</row>
    <row r="49" spans="1:199" s="1" customFormat="1" ht="27" customHeight="1">
      <c r="A49" s="12"/>
      <c r="B49" s="12"/>
      <c r="C49" s="12"/>
      <c r="D49" s="12"/>
      <c r="E49" s="12">
        <v>3</v>
      </c>
      <c r="F49" s="32" t="s">
        <v>170</v>
      </c>
      <c r="G49" s="13" t="s">
        <v>34</v>
      </c>
      <c r="H49" s="14" t="s">
        <v>171</v>
      </c>
      <c r="I49" s="24" t="s">
        <v>172</v>
      </c>
      <c r="J49" s="24" t="s">
        <v>101</v>
      </c>
      <c r="K49" s="24"/>
      <c r="L49" s="24">
        <v>119.5</v>
      </c>
      <c r="M49" s="22">
        <f t="shared" si="0"/>
        <v>17.925</v>
      </c>
      <c r="N49" s="12">
        <v>80.86</v>
      </c>
      <c r="O49" s="23">
        <f t="shared" si="1"/>
        <v>56.602</v>
      </c>
      <c r="P49" s="25">
        <f t="shared" si="2"/>
        <v>74.527</v>
      </c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</row>
    <row r="50" spans="1:199" s="1" customFormat="1" ht="27" customHeight="1">
      <c r="A50" s="12"/>
      <c r="B50" s="31" t="s">
        <v>173</v>
      </c>
      <c r="C50" s="12" t="s">
        <v>174</v>
      </c>
      <c r="D50" s="12">
        <v>1</v>
      </c>
      <c r="E50" s="12">
        <v>1</v>
      </c>
      <c r="F50" s="32" t="s">
        <v>175</v>
      </c>
      <c r="G50" s="32" t="s">
        <v>34</v>
      </c>
      <c r="H50" s="32" t="s">
        <v>176</v>
      </c>
      <c r="I50" s="32" t="s">
        <v>82</v>
      </c>
      <c r="J50" s="32" t="s">
        <v>47</v>
      </c>
      <c r="K50" s="13"/>
      <c r="L50" s="13">
        <v>118.5</v>
      </c>
      <c r="M50" s="22">
        <f t="shared" si="0"/>
        <v>17.775</v>
      </c>
      <c r="N50" s="12">
        <v>80.4</v>
      </c>
      <c r="O50" s="23">
        <f t="shared" si="1"/>
        <v>56.28</v>
      </c>
      <c r="P50" s="25">
        <f t="shared" si="2"/>
        <v>74.055</v>
      </c>
      <c r="Q50" s="29" t="s">
        <v>52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</row>
    <row r="51" spans="1:199" s="1" customFormat="1" ht="27" customHeight="1">
      <c r="A51" s="12"/>
      <c r="B51" s="12"/>
      <c r="C51" s="12"/>
      <c r="D51" s="12"/>
      <c r="E51" s="12">
        <v>2</v>
      </c>
      <c r="F51" s="32" t="s">
        <v>177</v>
      </c>
      <c r="G51" s="32" t="s">
        <v>25</v>
      </c>
      <c r="H51" s="32" t="s">
        <v>178</v>
      </c>
      <c r="I51" s="32" t="s">
        <v>179</v>
      </c>
      <c r="J51" s="32" t="s">
        <v>60</v>
      </c>
      <c r="K51" s="13"/>
      <c r="L51" s="13">
        <v>120.5</v>
      </c>
      <c r="M51" s="22">
        <f t="shared" si="0"/>
        <v>18.075</v>
      </c>
      <c r="N51" s="12">
        <v>77.2</v>
      </c>
      <c r="O51" s="23">
        <f t="shared" si="1"/>
        <v>54.04</v>
      </c>
      <c r="P51" s="25">
        <f t="shared" si="2"/>
        <v>72.115</v>
      </c>
      <c r="Q51" s="29" t="s">
        <v>52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</row>
    <row r="52" spans="1:199" s="1" customFormat="1" ht="27" customHeight="1">
      <c r="A52" s="12"/>
      <c r="B52" s="12"/>
      <c r="C52" s="12"/>
      <c r="D52" s="12"/>
      <c r="E52" s="12">
        <v>3</v>
      </c>
      <c r="F52" s="32" t="s">
        <v>180</v>
      </c>
      <c r="G52" s="32" t="s">
        <v>34</v>
      </c>
      <c r="H52" s="32" t="s">
        <v>181</v>
      </c>
      <c r="I52" s="32" t="s">
        <v>37</v>
      </c>
      <c r="J52" s="32" t="s">
        <v>40</v>
      </c>
      <c r="K52" s="13"/>
      <c r="L52" s="13">
        <v>119</v>
      </c>
      <c r="M52" s="22">
        <f t="shared" si="0"/>
        <v>17.849999999999998</v>
      </c>
      <c r="N52" s="12">
        <v>75.55</v>
      </c>
      <c r="O52" s="23">
        <f t="shared" si="1"/>
        <v>52.885</v>
      </c>
      <c r="P52" s="25">
        <f t="shared" si="2"/>
        <v>70.735</v>
      </c>
      <c r="Q52" s="29" t="s">
        <v>52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</row>
    <row r="53" spans="1:199" s="1" customFormat="1" ht="27" customHeight="1">
      <c r="A53" s="12"/>
      <c r="B53" s="31" t="s">
        <v>182</v>
      </c>
      <c r="C53" s="31" t="s">
        <v>183</v>
      </c>
      <c r="D53" s="12">
        <v>1</v>
      </c>
      <c r="E53" s="12">
        <v>1</v>
      </c>
      <c r="F53" s="32" t="s">
        <v>184</v>
      </c>
      <c r="G53" s="32" t="s">
        <v>34</v>
      </c>
      <c r="H53" s="32" t="s">
        <v>185</v>
      </c>
      <c r="I53" s="32" t="s">
        <v>70</v>
      </c>
      <c r="J53" s="32" t="s">
        <v>186</v>
      </c>
      <c r="K53" s="13"/>
      <c r="L53" s="32" t="s">
        <v>187</v>
      </c>
      <c r="M53" s="22">
        <f t="shared" si="0"/>
        <v>15.6</v>
      </c>
      <c r="N53" s="12">
        <v>82.2</v>
      </c>
      <c r="O53" s="23">
        <f t="shared" si="1"/>
        <v>57.54</v>
      </c>
      <c r="P53" s="25">
        <f t="shared" si="2"/>
        <v>73.14</v>
      </c>
      <c r="Q53" s="29" t="s">
        <v>52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</row>
    <row r="54" spans="1:199" s="1" customFormat="1" ht="27" customHeight="1">
      <c r="A54" s="12"/>
      <c r="B54" s="12"/>
      <c r="C54" s="12"/>
      <c r="D54" s="12"/>
      <c r="E54" s="12">
        <v>2</v>
      </c>
      <c r="F54" s="32" t="s">
        <v>188</v>
      </c>
      <c r="G54" s="32" t="s">
        <v>34</v>
      </c>
      <c r="H54" s="32" t="s">
        <v>189</v>
      </c>
      <c r="I54" s="32" t="s">
        <v>186</v>
      </c>
      <c r="J54" s="32" t="s">
        <v>27</v>
      </c>
      <c r="K54" s="13"/>
      <c r="L54" s="13">
        <v>115</v>
      </c>
      <c r="M54" s="22">
        <f t="shared" si="0"/>
        <v>17.25</v>
      </c>
      <c r="N54" s="12">
        <v>79.4</v>
      </c>
      <c r="O54" s="23">
        <f t="shared" si="1"/>
        <v>55.58</v>
      </c>
      <c r="P54" s="25">
        <f t="shared" si="2"/>
        <v>72.83</v>
      </c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</row>
    <row r="55" spans="1:199" s="1" customFormat="1" ht="27" customHeight="1">
      <c r="A55" s="12"/>
      <c r="B55" s="12"/>
      <c r="C55" s="12"/>
      <c r="D55" s="12"/>
      <c r="E55" s="12">
        <v>3</v>
      </c>
      <c r="F55" s="32" t="s">
        <v>190</v>
      </c>
      <c r="G55" s="32" t="s">
        <v>34</v>
      </c>
      <c r="H55" s="32" t="s">
        <v>191</v>
      </c>
      <c r="I55" s="32" t="s">
        <v>82</v>
      </c>
      <c r="J55" s="32" t="s">
        <v>48</v>
      </c>
      <c r="K55" s="13"/>
      <c r="L55" s="13">
        <v>126.5</v>
      </c>
      <c r="M55" s="22">
        <f t="shared" si="0"/>
        <v>18.974999999999998</v>
      </c>
      <c r="N55" s="12">
        <v>0</v>
      </c>
      <c r="O55" s="23">
        <f t="shared" si="1"/>
        <v>0</v>
      </c>
      <c r="P55" s="25">
        <f t="shared" si="2"/>
        <v>18.974999999999998</v>
      </c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</row>
    <row r="56" spans="1:199" s="1" customFormat="1" ht="27" customHeight="1">
      <c r="A56" s="12"/>
      <c r="B56" s="31" t="s">
        <v>192</v>
      </c>
      <c r="C56" s="12" t="s">
        <v>193</v>
      </c>
      <c r="D56" s="12">
        <v>1</v>
      </c>
      <c r="E56" s="12">
        <v>1</v>
      </c>
      <c r="F56" s="32" t="s">
        <v>194</v>
      </c>
      <c r="G56" s="13" t="s">
        <v>25</v>
      </c>
      <c r="H56" s="14" t="s">
        <v>195</v>
      </c>
      <c r="I56" s="24" t="s">
        <v>172</v>
      </c>
      <c r="J56" s="24" t="s">
        <v>60</v>
      </c>
      <c r="K56" s="24"/>
      <c r="L56" s="24">
        <v>125.5</v>
      </c>
      <c r="M56" s="22">
        <f t="shared" si="0"/>
        <v>18.825</v>
      </c>
      <c r="N56" s="12">
        <v>75.2</v>
      </c>
      <c r="O56" s="23">
        <f t="shared" si="1"/>
        <v>52.64</v>
      </c>
      <c r="P56" s="25">
        <f t="shared" si="2"/>
        <v>71.465</v>
      </c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</row>
    <row r="57" spans="1:199" s="1" customFormat="1" ht="27" customHeight="1">
      <c r="A57" s="12"/>
      <c r="B57" s="12"/>
      <c r="C57" s="12"/>
      <c r="D57" s="12"/>
      <c r="E57" s="12">
        <v>2</v>
      </c>
      <c r="F57" s="32" t="s">
        <v>196</v>
      </c>
      <c r="G57" s="13" t="s">
        <v>34</v>
      </c>
      <c r="H57" s="14" t="s">
        <v>197</v>
      </c>
      <c r="I57" s="24" t="s">
        <v>73</v>
      </c>
      <c r="J57" s="24" t="s">
        <v>133</v>
      </c>
      <c r="K57" s="24"/>
      <c r="L57" s="24">
        <v>117.5</v>
      </c>
      <c r="M57" s="22">
        <f t="shared" si="0"/>
        <v>17.625</v>
      </c>
      <c r="N57" s="12">
        <v>76.2</v>
      </c>
      <c r="O57" s="23">
        <f t="shared" si="1"/>
        <v>53.339999999999996</v>
      </c>
      <c r="P57" s="25">
        <f t="shared" si="2"/>
        <v>70.965</v>
      </c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</row>
    <row r="58" spans="1:199" s="1" customFormat="1" ht="27" customHeight="1">
      <c r="A58" s="12"/>
      <c r="B58" s="12"/>
      <c r="C58" s="12"/>
      <c r="D58" s="12"/>
      <c r="E58" s="12">
        <v>3</v>
      </c>
      <c r="F58" s="32" t="s">
        <v>198</v>
      </c>
      <c r="G58" s="13" t="s">
        <v>34</v>
      </c>
      <c r="H58" s="34" t="s">
        <v>199</v>
      </c>
      <c r="I58" s="35" t="s">
        <v>152</v>
      </c>
      <c r="J58" s="35" t="s">
        <v>186</v>
      </c>
      <c r="K58" s="26"/>
      <c r="L58" s="26" t="s">
        <v>200</v>
      </c>
      <c r="M58" s="22">
        <f t="shared" si="0"/>
        <v>16.425</v>
      </c>
      <c r="N58" s="12">
        <v>75.84</v>
      </c>
      <c r="O58" s="23">
        <f t="shared" si="1"/>
        <v>53.088</v>
      </c>
      <c r="P58" s="25">
        <f t="shared" si="2"/>
        <v>69.513</v>
      </c>
      <c r="Q58" s="29" t="s">
        <v>52</v>
      </c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</row>
    <row r="59" spans="1:17" ht="49.5" customHeight="1">
      <c r="A59" s="16" t="s">
        <v>201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0"/>
    </row>
  </sheetData>
  <sheetProtection/>
  <mergeCells count="58">
    <mergeCell ref="A1:Q1"/>
    <mergeCell ref="A2:N2"/>
    <mergeCell ref="I3:M3"/>
    <mergeCell ref="N3:O3"/>
    <mergeCell ref="A59:Q59"/>
    <mergeCell ref="A3:A4"/>
    <mergeCell ref="A5:A17"/>
    <mergeCell ref="A18:A30"/>
    <mergeCell ref="A31:A43"/>
    <mergeCell ref="A44:A58"/>
    <mergeCell ref="B3:B4"/>
    <mergeCell ref="B5:B12"/>
    <mergeCell ref="B13:B17"/>
    <mergeCell ref="B18:B21"/>
    <mergeCell ref="B22:B27"/>
    <mergeCell ref="B28:B30"/>
    <mergeCell ref="B31:B36"/>
    <mergeCell ref="B37:B39"/>
    <mergeCell ref="B40:B43"/>
    <mergeCell ref="B44:B46"/>
    <mergeCell ref="B47:B49"/>
    <mergeCell ref="B50:B52"/>
    <mergeCell ref="B53:B55"/>
    <mergeCell ref="B56:B58"/>
    <mergeCell ref="C3:C4"/>
    <mergeCell ref="C5:C12"/>
    <mergeCell ref="C13:C17"/>
    <mergeCell ref="C18:C21"/>
    <mergeCell ref="C22:C27"/>
    <mergeCell ref="C28:C30"/>
    <mergeCell ref="C31:C36"/>
    <mergeCell ref="C37:C39"/>
    <mergeCell ref="C40:C43"/>
    <mergeCell ref="C44:C46"/>
    <mergeCell ref="C47:C49"/>
    <mergeCell ref="C50:C52"/>
    <mergeCell ref="C53:C55"/>
    <mergeCell ref="C56:C58"/>
    <mergeCell ref="D3:D4"/>
    <mergeCell ref="D5:D12"/>
    <mergeCell ref="D13:D17"/>
    <mergeCell ref="D18:D21"/>
    <mergeCell ref="D22:D27"/>
    <mergeCell ref="D28:D30"/>
    <mergeCell ref="D31:D36"/>
    <mergeCell ref="D37:D39"/>
    <mergeCell ref="D40:D43"/>
    <mergeCell ref="D44:D46"/>
    <mergeCell ref="D47:D49"/>
    <mergeCell ref="D50:D52"/>
    <mergeCell ref="D53:D55"/>
    <mergeCell ref="D56:D58"/>
    <mergeCell ref="E3:E4"/>
    <mergeCell ref="F3:F4"/>
    <mergeCell ref="G3:G4"/>
    <mergeCell ref="H3:H4"/>
    <mergeCell ref="P3:P4"/>
    <mergeCell ref="Q3:Q4"/>
  </mergeCells>
  <printOptions horizontalCentered="1"/>
  <pageMargins left="0.3541666666666667" right="0.3145833333333333" top="0.5902777777777778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xiaoyunhui</cp:lastModifiedBy>
  <cp:lastPrinted>2015-08-14T07:29:10Z</cp:lastPrinted>
  <dcterms:created xsi:type="dcterms:W3CDTF">2006-09-13T11:21:51Z</dcterms:created>
  <dcterms:modified xsi:type="dcterms:W3CDTF">2015-08-18T08:15:18Z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