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116" windowWidth="16350" windowHeight="12600" tabRatio="832" activeTab="0"/>
  </bookViews>
  <sheets>
    <sheet name="总表" sheetId="1" r:id="rId1"/>
  </sheets>
  <definedNames>
    <definedName name="_xlnm.Print_Area" localSheetId="0">'总表'!$A$1:$AD$56</definedName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<sst xmlns="http://schemas.openxmlformats.org/spreadsheetml/2006/main" count="478" uniqueCount="368">
  <si>
    <t>男</t>
  </si>
  <si>
    <t>汪伦</t>
  </si>
  <si>
    <t>421127199409032231</t>
  </si>
  <si>
    <t>刘花</t>
  </si>
  <si>
    <t>420921198604033029</t>
  </si>
  <si>
    <t>女</t>
  </si>
  <si>
    <t>陈燕</t>
  </si>
  <si>
    <t>421127198805040845</t>
  </si>
  <si>
    <t>王珏</t>
  </si>
  <si>
    <t>421126199307270021</t>
  </si>
  <si>
    <t>蔡宏</t>
  </si>
  <si>
    <t>42213019930619005x</t>
  </si>
  <si>
    <t>江涛</t>
  </si>
  <si>
    <t>421127199106280035</t>
  </si>
  <si>
    <t>刘琼</t>
  </si>
  <si>
    <t>421127198602280160</t>
  </si>
  <si>
    <t>王佩佩</t>
  </si>
  <si>
    <t>422130199112100044</t>
  </si>
  <si>
    <t>程小平</t>
  </si>
  <si>
    <t>421127198903075224</t>
  </si>
  <si>
    <t>吴慕枫</t>
  </si>
  <si>
    <t>422130199303100047</t>
  </si>
  <si>
    <t>422130198909080031</t>
  </si>
  <si>
    <t>王子</t>
  </si>
  <si>
    <t>421127198712250034</t>
  </si>
  <si>
    <t>毛成浩</t>
  </si>
  <si>
    <t>42118119930906041X</t>
  </si>
  <si>
    <t>岳宇豪</t>
  </si>
  <si>
    <t>422130199011060012</t>
  </si>
  <si>
    <t>潘杰</t>
  </si>
  <si>
    <t>421127198705071759</t>
  </si>
  <si>
    <t>史珂</t>
  </si>
  <si>
    <t>410823199303120049</t>
  </si>
  <si>
    <t>於梦婷</t>
  </si>
  <si>
    <t>422130199309070045</t>
  </si>
  <si>
    <t>宛逸涛</t>
  </si>
  <si>
    <t>421127199004190039</t>
  </si>
  <si>
    <t>张梦宇</t>
  </si>
  <si>
    <t>422130199210290048</t>
  </si>
  <si>
    <t>梅帅</t>
  </si>
  <si>
    <t>421127198712092259</t>
  </si>
  <si>
    <t>袁文浩</t>
  </si>
  <si>
    <t>42112719921014173X</t>
  </si>
  <si>
    <t>李林强</t>
  </si>
  <si>
    <t>422130198909060030</t>
  </si>
  <si>
    <t>盛娟</t>
  </si>
  <si>
    <t>421127199009192287</t>
  </si>
  <si>
    <t>王璐</t>
  </si>
  <si>
    <t>430524198805180526</t>
  </si>
  <si>
    <t>易泽伟</t>
  </si>
  <si>
    <t>421127198608240813</t>
  </si>
  <si>
    <t>石慧</t>
  </si>
  <si>
    <t>421127199102190024</t>
  </si>
  <si>
    <t>张宇</t>
  </si>
  <si>
    <t>421127199308115660</t>
  </si>
  <si>
    <t>程海潮</t>
  </si>
  <si>
    <t>421127199011111829</t>
  </si>
  <si>
    <t>陈逸</t>
  </si>
  <si>
    <t>421127199309152324</t>
  </si>
  <si>
    <t>梅晶</t>
  </si>
  <si>
    <t>422130199211210089</t>
  </si>
  <si>
    <t>徐佳曼</t>
  </si>
  <si>
    <t>421127199008050885</t>
  </si>
  <si>
    <t>洪昀</t>
  </si>
  <si>
    <t>421127199203070021</t>
  </si>
  <si>
    <t>刘林佳</t>
  </si>
  <si>
    <t>422130199011240056</t>
  </si>
  <si>
    <t>蔡飞</t>
  </si>
  <si>
    <t>421127199301081322</t>
  </si>
  <si>
    <t>胡伟军</t>
  </si>
  <si>
    <t>421127199001062218</t>
  </si>
  <si>
    <t>兰奇</t>
  </si>
  <si>
    <t>422130199207110042</t>
  </si>
  <si>
    <t>卢恋</t>
  </si>
  <si>
    <t>421127199205133727</t>
  </si>
  <si>
    <t>徐佳睿</t>
  </si>
  <si>
    <t>421127199310200426</t>
  </si>
  <si>
    <t>余伟</t>
  </si>
  <si>
    <t>42112719920609474X</t>
  </si>
  <si>
    <t>熊振</t>
  </si>
  <si>
    <t>421127199108070824</t>
  </si>
  <si>
    <t>程大满</t>
  </si>
  <si>
    <t>421127199301185017</t>
  </si>
  <si>
    <t>石意</t>
  </si>
  <si>
    <t>422130199012290100</t>
  </si>
  <si>
    <t>蔡鑫</t>
  </si>
  <si>
    <t>421127199010270035</t>
  </si>
  <si>
    <t>严小蕾</t>
  </si>
  <si>
    <t>421127198803143023</t>
  </si>
  <si>
    <t>李晓</t>
  </si>
  <si>
    <t>422130199111290034</t>
  </si>
  <si>
    <t>袁大伟</t>
  </si>
  <si>
    <t>411322198906184511</t>
  </si>
  <si>
    <t>梅苑</t>
  </si>
  <si>
    <t>422130199305200025</t>
  </si>
  <si>
    <t>严明君</t>
  </si>
  <si>
    <t>421127199208105668</t>
  </si>
  <si>
    <t>钱珊</t>
  </si>
  <si>
    <t>42112719920124004X</t>
  </si>
  <si>
    <t>蒋煜林</t>
  </si>
  <si>
    <t>422130199111040078</t>
  </si>
  <si>
    <t>洪标</t>
  </si>
  <si>
    <t>421127198606011515</t>
  </si>
  <si>
    <t>周裔婷</t>
  </si>
  <si>
    <t>421127199207205448</t>
  </si>
  <si>
    <t>王锐</t>
  </si>
  <si>
    <t>421127199210291770</t>
  </si>
  <si>
    <t>黄梅县财政局</t>
  </si>
  <si>
    <t>湖北工业大学工程技术学院</t>
  </si>
  <si>
    <t>15171320333</t>
  </si>
  <si>
    <t>13147118454</t>
  </si>
  <si>
    <t>武汉科技大学城市学院</t>
  </si>
  <si>
    <t>13117089529</t>
  </si>
  <si>
    <t>中南财经政法大学武汉学院</t>
  </si>
  <si>
    <t>13018027249</t>
  </si>
  <si>
    <t>武汉工程大学</t>
  </si>
  <si>
    <t>18986149998</t>
  </si>
  <si>
    <t>黄冈师范学院</t>
  </si>
  <si>
    <t>18664666107</t>
  </si>
  <si>
    <t>华中师范大学汉口分校</t>
  </si>
  <si>
    <t>18772385632</t>
  </si>
  <si>
    <t>武汉大学珞珈学院</t>
  </si>
  <si>
    <t>13296635916</t>
  </si>
  <si>
    <t>15271806100</t>
  </si>
  <si>
    <t>湖北大学知行学院</t>
  </si>
  <si>
    <t>13720213745</t>
  </si>
  <si>
    <t>汉口学院</t>
  </si>
  <si>
    <t>15572945461</t>
  </si>
  <si>
    <t>武汉纺织大学</t>
  </si>
  <si>
    <t>13477668005</t>
  </si>
  <si>
    <t>湖北工程学院新技术学院</t>
  </si>
  <si>
    <t>18507250466</t>
  </si>
  <si>
    <t>15527334643</t>
  </si>
  <si>
    <t>华北理工大学轻工学院</t>
  </si>
  <si>
    <t>18871326658</t>
  </si>
  <si>
    <t>吉林工程技术师范学院</t>
  </si>
  <si>
    <t>18011890573</t>
  </si>
  <si>
    <t>湖北理工学院</t>
  </si>
  <si>
    <t>13451067867</t>
  </si>
  <si>
    <t>15971357338</t>
  </si>
  <si>
    <t>中国地质大学江城学院</t>
  </si>
  <si>
    <t>15527170941</t>
  </si>
  <si>
    <t>延边大学</t>
  </si>
  <si>
    <t>15072807231</t>
  </si>
  <si>
    <t>15926211027</t>
  </si>
  <si>
    <t>15072809220</t>
  </si>
  <si>
    <t>13636119505</t>
  </si>
  <si>
    <t>华北水利水电大学</t>
  </si>
  <si>
    <t>18971737766</t>
  </si>
  <si>
    <t>武汉科技学院</t>
  </si>
  <si>
    <t>18064170256</t>
  </si>
  <si>
    <t>13872036156</t>
  </si>
  <si>
    <t>江西中医药大学</t>
  </si>
  <si>
    <t>15071335890</t>
  </si>
  <si>
    <t>武汉工程大学邮电与信息工程学院</t>
  </si>
  <si>
    <t>18171711698</t>
  </si>
  <si>
    <t>15902743984</t>
  </si>
  <si>
    <t>三峡大学科技学院</t>
  </si>
  <si>
    <t>13657136915</t>
  </si>
  <si>
    <t>18627801928</t>
  </si>
  <si>
    <t>江汉大学文理学院</t>
  </si>
  <si>
    <t>15810149922</t>
  </si>
  <si>
    <t>湖北民族学院科技学院</t>
  </si>
  <si>
    <t>13403059215</t>
  </si>
  <si>
    <t>海南师范大学</t>
  </si>
  <si>
    <t>18872701989</t>
  </si>
  <si>
    <t>15927367957</t>
  </si>
  <si>
    <t>洛阳理工学院</t>
  </si>
  <si>
    <t>18238813053</t>
  </si>
  <si>
    <t>武汉理工大学华夏学院</t>
  </si>
  <si>
    <t>15827349789</t>
  </si>
  <si>
    <t>湘潭大学</t>
  </si>
  <si>
    <t>15273202822</t>
  </si>
  <si>
    <t>西南民族大学</t>
  </si>
  <si>
    <t>15928805428</t>
  </si>
  <si>
    <t>15307250035</t>
  </si>
  <si>
    <t>18771583935</t>
  </si>
  <si>
    <t>江西财经大学</t>
  </si>
  <si>
    <t>18720071145</t>
  </si>
  <si>
    <t>西安工业大学北方信息工程学院</t>
  </si>
  <si>
    <t>18872748992</t>
  </si>
  <si>
    <t>华中农业大学楚天学院</t>
  </si>
  <si>
    <t>18671658533</t>
  </si>
  <si>
    <t>潍坊学院</t>
  </si>
  <si>
    <t>18062883010</t>
  </si>
  <si>
    <t>华中农业大学</t>
  </si>
  <si>
    <t>18694045359</t>
  </si>
  <si>
    <t>长江大学文理学院</t>
  </si>
  <si>
    <t>13872430593</t>
  </si>
  <si>
    <t>湖北经济学院</t>
  </si>
  <si>
    <t>15972902338</t>
  </si>
  <si>
    <t>成都理工大学工程技术学院</t>
  </si>
  <si>
    <t>18398605552</t>
  </si>
  <si>
    <t>景德镇陶瓷学院</t>
  </si>
  <si>
    <t>13879821655</t>
  </si>
  <si>
    <t>13627182598</t>
  </si>
  <si>
    <t>天津师范大学津沽学院</t>
  </si>
  <si>
    <t>14</t>
  </si>
  <si>
    <t>黄梅县梅岭路5号</t>
  </si>
  <si>
    <t>黄梅镇建陶路宜家苑小区7栋3单元</t>
  </si>
  <si>
    <t>15</t>
  </si>
  <si>
    <t>16</t>
  </si>
  <si>
    <t>黄梅县黄梅镇爱民路230号</t>
  </si>
  <si>
    <t>17</t>
  </si>
  <si>
    <t>黄梅县古塔东路</t>
  </si>
  <si>
    <t>黄梅县下新镇中湾社区</t>
  </si>
  <si>
    <t>黄梅县迎宾大道503号</t>
  </si>
  <si>
    <t>18</t>
  </si>
  <si>
    <t>黄梅县黄梅镇大胜坡村5组</t>
  </si>
  <si>
    <t>19</t>
  </si>
  <si>
    <t>21</t>
  </si>
  <si>
    <t>22</t>
  </si>
  <si>
    <t>黄梅镇西河七组</t>
  </si>
  <si>
    <t>23</t>
  </si>
  <si>
    <t>黄梅县蔡山镇沙湾村</t>
  </si>
  <si>
    <t>24</t>
  </si>
  <si>
    <t>黄梅县下新车站旁</t>
  </si>
  <si>
    <t>26</t>
  </si>
  <si>
    <t>27</t>
  </si>
  <si>
    <t>黄梅县小池镇二环路</t>
  </si>
  <si>
    <t>黄梅县小池镇贸易区汉正街80号</t>
  </si>
  <si>
    <t>29</t>
  </si>
  <si>
    <t>黄梅县安居工程</t>
  </si>
  <si>
    <t>30</t>
  </si>
  <si>
    <t>大河镇正街</t>
  </si>
  <si>
    <t>31</t>
  </si>
  <si>
    <t>河南省方城县古庄店乡刘庄村北头照</t>
  </si>
  <si>
    <t>32</t>
  </si>
  <si>
    <t>黄梅县黄梅镇茨林社区梅山路108号</t>
  </si>
  <si>
    <t>33</t>
  </si>
  <si>
    <t>黄梅县建陶路53号</t>
  </si>
  <si>
    <t>34</t>
  </si>
  <si>
    <t>黄梅镇东街131号</t>
  </si>
  <si>
    <t>35</t>
  </si>
  <si>
    <t>黄梅县人民大道56号</t>
  </si>
  <si>
    <t>36</t>
  </si>
  <si>
    <t>37</t>
  </si>
  <si>
    <t>黄梅镇西河1路2巷7号</t>
  </si>
  <si>
    <t>40</t>
  </si>
  <si>
    <t>41</t>
  </si>
  <si>
    <t>42</t>
  </si>
  <si>
    <t>黄梅县电力鑫苑大厦2楼4D</t>
  </si>
  <si>
    <t>黄梅县人民大道148号</t>
  </si>
  <si>
    <t>黄梅县大河镇正街113号</t>
  </si>
  <si>
    <t>麻城市陵园路祠堂畈98号</t>
  </si>
  <si>
    <t>黄梅县小池镇虞菜园村五组</t>
  </si>
  <si>
    <t>蕲春县蕲州镇时珍路九号</t>
  </si>
  <si>
    <t>黄梅县大河镇袁山村5组</t>
  </si>
  <si>
    <t>黄梅县刘佐乡段窑村</t>
  </si>
  <si>
    <t>黄梅县五祖大道128号</t>
  </si>
  <si>
    <t>黄梅县第三中心小学旁</t>
  </si>
  <si>
    <t>黄梅县城乡居委会城下路28号</t>
  </si>
  <si>
    <t>黄冈黄梅县五祖镇一天门社区</t>
  </si>
  <si>
    <t>黄梅县小池镇解放路59号</t>
  </si>
  <si>
    <t>黄梅县蔡山镇胡家桥村三组</t>
  </si>
  <si>
    <t>黄梅县中医院</t>
  </si>
  <si>
    <t>黄梅县黄没大道东133豪</t>
  </si>
  <si>
    <t>黄梅县黄梅镇正街鑫城</t>
  </si>
  <si>
    <t>黄梅县五祖镇一天门社区天门路6号</t>
  </si>
  <si>
    <t>黄梅县小池镇</t>
  </si>
  <si>
    <t>黄梅县张家港27号</t>
  </si>
  <si>
    <t>黄梅县小池镇张东垸村四组</t>
  </si>
  <si>
    <t>黄梅县大河镇徐墩村五组</t>
  </si>
  <si>
    <t>黄梅县苦竹路43号</t>
  </si>
  <si>
    <t>黄梅县分路镇圩垻村三组</t>
  </si>
  <si>
    <t>黄梅县黄梅镇站前新城2栋701</t>
  </si>
  <si>
    <t>黄梅县停前镇潘河村三组</t>
  </si>
  <si>
    <t>黄梅县黄梅镇城乡居委会九组</t>
  </si>
  <si>
    <t>龙感湖总厂</t>
  </si>
  <si>
    <t>黄梅县御花园小区</t>
  </si>
  <si>
    <t>黄梅县人民医院</t>
  </si>
  <si>
    <t>龙感湖区长青东路126号</t>
  </si>
  <si>
    <t>黄梅县蔡山镇胡四房村</t>
  </si>
  <si>
    <t>18986344054</t>
  </si>
  <si>
    <t>岗位代码</t>
  </si>
  <si>
    <t>序号</t>
  </si>
  <si>
    <t>姓名</t>
  </si>
  <si>
    <t>性别</t>
  </si>
  <si>
    <t>准考证号</t>
  </si>
  <si>
    <t>身份证号</t>
  </si>
  <si>
    <t>公共
基础</t>
  </si>
  <si>
    <t>写作</t>
  </si>
  <si>
    <t>总分</t>
  </si>
  <si>
    <t>笔试
成绩
折算</t>
  </si>
  <si>
    <t>面试
成绩</t>
  </si>
  <si>
    <t>面试
成绩
折算</t>
  </si>
  <si>
    <t>笔、面试
总成绩</t>
  </si>
  <si>
    <t>排名</t>
  </si>
  <si>
    <t>备注</t>
  </si>
  <si>
    <t>学历
加分</t>
  </si>
  <si>
    <t>校级综合奖加分</t>
  </si>
  <si>
    <t xml:space="preserve">院系级综合奖加分 </t>
  </si>
  <si>
    <t>励志奖学金</t>
  </si>
  <si>
    <t>校级奖学金</t>
  </si>
  <si>
    <t>学生干部加分</t>
  </si>
  <si>
    <t>加分
合计</t>
  </si>
  <si>
    <t>加分后
总成绩</t>
  </si>
  <si>
    <t>报考单位</t>
  </si>
  <si>
    <t>毕业学校</t>
  </si>
  <si>
    <t>联系电话</t>
  </si>
  <si>
    <t>家庭住址</t>
  </si>
  <si>
    <t>总成绩
排名</t>
  </si>
  <si>
    <t>黄梅县五祖寺（挪步园）风景名胜区管委会</t>
  </si>
  <si>
    <t>优秀共青团员  0.5</t>
  </si>
  <si>
    <t>优秀学生干部2次  0.5</t>
  </si>
  <si>
    <t>系学生干部 0.1</t>
  </si>
  <si>
    <t>黄梅县经信局</t>
  </si>
  <si>
    <t>优秀学生、优秀毕业生  0.75</t>
  </si>
  <si>
    <t>二级奖学金  0.25</t>
  </si>
  <si>
    <t>黄梅县商务局</t>
  </si>
  <si>
    <t>优秀毕业生  0.5</t>
  </si>
  <si>
    <t>优秀学生干部  0.25</t>
  </si>
  <si>
    <t>优秀毕业生、优秀团员、
2次优秀学生干部 0.75</t>
  </si>
  <si>
    <t>校学生干部 0.25</t>
  </si>
  <si>
    <t>三好学生  0.5</t>
  </si>
  <si>
    <t>优秀毕业生、优秀团员干部  0.75</t>
  </si>
  <si>
    <t>三等奖学金2次  0.25</t>
  </si>
  <si>
    <t>校团员干部  0.25</t>
  </si>
  <si>
    <t>优秀团员  0.5</t>
  </si>
  <si>
    <t>优秀学生干部、优秀毕业生 0.75</t>
  </si>
  <si>
    <t>三好学生、优秀团员 0.5</t>
  </si>
  <si>
    <t>一等综合奖学金2次 0.75</t>
  </si>
  <si>
    <t>校级学生干部 0.25 系级学生干部 0.1</t>
  </si>
  <si>
    <t>黄梅县国土资源局</t>
  </si>
  <si>
    <t>周益</t>
  </si>
  <si>
    <t>武穴市余川镇荷叶村五组</t>
  </si>
  <si>
    <t>黄梅县食品药品监督管理局</t>
  </si>
  <si>
    <t>三等1次 ，二等2次， 
一等1次 1.1</t>
  </si>
  <si>
    <t>黄梅县人社局</t>
  </si>
  <si>
    <t>三好学生、优秀团干 0.5</t>
  </si>
  <si>
    <t>优秀团员  0.25</t>
  </si>
  <si>
    <t>三等奖学金2次 0.25</t>
  </si>
  <si>
    <t>三好学生、优秀学生干部 0.75</t>
  </si>
  <si>
    <t>校学生干部（无聘书） 0.25</t>
  </si>
  <si>
    <t>黄梅县水利局</t>
  </si>
  <si>
    <t>三峡大学科技学院</t>
  </si>
  <si>
    <t>优秀学生干部、优秀共青团 0.5</t>
  </si>
  <si>
    <t>系三等奖学金0.1、系二等奖学金 0.25</t>
  </si>
  <si>
    <t>优秀学生干部2次、三好学生 0.75</t>
  </si>
  <si>
    <t>三好学生、优秀毕业生 0.75</t>
  </si>
  <si>
    <t>丙等奖学金 0.1</t>
  </si>
  <si>
    <t>小池滨江新区管委会</t>
  </si>
  <si>
    <t>系学生干部0.1</t>
  </si>
  <si>
    <t>黄梅县安监局</t>
  </si>
  <si>
    <t>硕士研究生 1.25</t>
  </si>
  <si>
    <t>三好学生 0.25</t>
  </si>
  <si>
    <t>一等奖学金 0.5
二等奖学金 0.25</t>
  </si>
  <si>
    <t>湖北师范学院文理学院（本科）
广西师范学院（研究生）</t>
  </si>
  <si>
    <t>黄梅县人民政府办公室</t>
  </si>
  <si>
    <t>石润蓓</t>
  </si>
  <si>
    <t>女</t>
  </si>
  <si>
    <t>优秀学生干部 0.5</t>
  </si>
  <si>
    <t>乙等奖学金 0.25 丙等奖学金 0.1</t>
  </si>
  <si>
    <t>黄梅县档案局</t>
  </si>
  <si>
    <t>三好学生 0.5</t>
  </si>
  <si>
    <t>黄梅县民政局</t>
  </si>
  <si>
    <t>优秀团干3次、优秀毕业生 0.75</t>
  </si>
  <si>
    <t>优秀团员、优秀学生干部 0.5</t>
  </si>
  <si>
    <t>校学生干部（无聘书） 0.25 系学生干部（无聘书） 0.1</t>
  </si>
  <si>
    <t>黄梅县农机局</t>
  </si>
  <si>
    <t>优秀学生干部、三好学生 0.75</t>
  </si>
  <si>
    <t>黄梅县水产局</t>
  </si>
  <si>
    <t>华中农业硕士研究生 1.5</t>
  </si>
  <si>
    <t>优秀共青团干部、优秀学生干部 0.75</t>
  </si>
  <si>
    <t>黄梅县公共资源交易监督管理局</t>
  </si>
  <si>
    <t>黄梅县文化局</t>
  </si>
  <si>
    <t>优秀团干2次 0.5</t>
  </si>
  <si>
    <r>
      <t>黄梅县事业单位</t>
    </r>
    <r>
      <rPr>
        <b/>
        <sz val="18"/>
        <color indexed="8"/>
        <rFont val="Arial"/>
        <family val="2"/>
      </rPr>
      <t>2015</t>
    </r>
    <r>
      <rPr>
        <b/>
        <sz val="18"/>
        <color indexed="8"/>
        <rFont val="宋体"/>
        <family val="0"/>
      </rPr>
      <t>年在实习实训大学生中引进人才
入围人员考察结果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</si>
</sst>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6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25" borderId="0" xfId="0" applyFill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0" fillId="25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8"/>
  <sheetViews>
    <sheetView tabSelected="1" zoomScalePageLayoutView="0" workbookViewId="0" topLeftCell="A1">
      <pane ySplit="2" topLeftCell="BM42" activePane="bottomLeft" state="frozen"/>
      <selection pane="topLeft" activeCell="A1" sqref="A1"/>
      <selection pane="bottomLeft" activeCell="AD47" sqref="AD47"/>
    </sheetView>
  </sheetViews>
  <sheetFormatPr defaultColWidth="11.57421875" defaultRowHeight="12.75"/>
  <cols>
    <col min="1" max="1" width="12.28125" style="2" customWidth="1"/>
    <col min="2" max="2" width="6.140625" style="7" customWidth="1"/>
    <col min="3" max="3" width="12.7109375" style="6" customWidth="1"/>
    <col min="4" max="4" width="8.00390625" style="6" customWidth="1"/>
    <col min="5" max="5" width="17.7109375" style="6" customWidth="1"/>
    <col min="6" max="6" width="25.421875" style="6" hidden="1" customWidth="1"/>
    <col min="7" max="12" width="9.140625" style="3" hidden="1" customWidth="1"/>
    <col min="13" max="13" width="14.140625" style="8" customWidth="1"/>
    <col min="14" max="14" width="7.140625" style="8" hidden="1" customWidth="1"/>
    <col min="15" max="15" width="5.7109375" style="3" hidden="1" customWidth="1"/>
    <col min="16" max="16" width="7.140625" style="8" hidden="1" customWidth="1"/>
    <col min="17" max="17" width="14.57421875" style="12" hidden="1" customWidth="1"/>
    <col min="18" max="18" width="33.8515625" style="10" hidden="1" customWidth="1"/>
    <col min="19" max="19" width="28.57421875" style="10" hidden="1" customWidth="1"/>
    <col min="20" max="20" width="16.8515625" style="10" hidden="1" customWidth="1"/>
    <col min="21" max="21" width="28.57421875" style="10" hidden="1" customWidth="1"/>
    <col min="22" max="22" width="42.28125" style="11" hidden="1" customWidth="1"/>
    <col min="23" max="23" width="9.7109375" style="8" hidden="1" customWidth="1"/>
    <col min="24" max="24" width="11.421875" style="2" customWidth="1"/>
    <col min="25" max="25" width="27.8515625" style="20" hidden="1" customWidth="1"/>
    <col min="26" max="26" width="45.8515625" style="2" hidden="1" customWidth="1"/>
    <col min="27" max="27" width="15.421875" style="2" hidden="1" customWidth="1"/>
    <col min="28" max="28" width="39.28125" style="2" hidden="1" customWidth="1"/>
    <col min="29" max="29" width="0" style="2" hidden="1" customWidth="1"/>
    <col min="30" max="30" width="10.00390625" style="2" customWidth="1"/>
    <col min="31" max="16384" width="11.57421875" style="2" customWidth="1"/>
  </cols>
  <sheetData>
    <row r="1" spans="1:30" ht="63.75" customHeight="1">
      <c r="A1" s="33" t="s">
        <v>367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s="1" customFormat="1" ht="36.75" customHeight="1">
      <c r="A2" s="29" t="s">
        <v>274</v>
      </c>
      <c r="B2" s="13" t="s">
        <v>275</v>
      </c>
      <c r="C2" s="13" t="s">
        <v>276</v>
      </c>
      <c r="D2" s="13" t="s">
        <v>277</v>
      </c>
      <c r="E2" s="13" t="s">
        <v>278</v>
      </c>
      <c r="F2" s="13" t="s">
        <v>279</v>
      </c>
      <c r="G2" s="14" t="s">
        <v>280</v>
      </c>
      <c r="H2" s="13" t="s">
        <v>281</v>
      </c>
      <c r="I2" s="13" t="s">
        <v>282</v>
      </c>
      <c r="J2" s="14" t="s">
        <v>283</v>
      </c>
      <c r="K2" s="14" t="s">
        <v>284</v>
      </c>
      <c r="L2" s="14" t="s">
        <v>285</v>
      </c>
      <c r="M2" s="15" t="s">
        <v>286</v>
      </c>
      <c r="N2" s="15" t="s">
        <v>287</v>
      </c>
      <c r="O2" s="16" t="s">
        <v>288</v>
      </c>
      <c r="P2" s="13" t="s">
        <v>287</v>
      </c>
      <c r="Q2" s="14" t="s">
        <v>289</v>
      </c>
      <c r="R2" s="14" t="s">
        <v>290</v>
      </c>
      <c r="S2" s="14" t="s">
        <v>291</v>
      </c>
      <c r="T2" s="14" t="s">
        <v>292</v>
      </c>
      <c r="U2" s="14" t="s">
        <v>293</v>
      </c>
      <c r="V2" s="15" t="s">
        <v>294</v>
      </c>
      <c r="W2" s="15" t="s">
        <v>295</v>
      </c>
      <c r="X2" s="17" t="s">
        <v>296</v>
      </c>
      <c r="Y2" s="17" t="s">
        <v>297</v>
      </c>
      <c r="Z2" s="18" t="s">
        <v>298</v>
      </c>
      <c r="AA2" s="18" t="s">
        <v>299</v>
      </c>
      <c r="AB2" s="18" t="s">
        <v>300</v>
      </c>
      <c r="AC2" s="29" t="s">
        <v>288</v>
      </c>
      <c r="AD2" s="30" t="s">
        <v>301</v>
      </c>
    </row>
    <row r="3" spans="1:32" s="1" customFormat="1" ht="19.5" customHeight="1">
      <c r="A3" s="19" t="s">
        <v>197</v>
      </c>
      <c r="B3" s="15">
        <v>1</v>
      </c>
      <c r="C3" s="13" t="s">
        <v>97</v>
      </c>
      <c r="D3" s="13" t="s">
        <v>5</v>
      </c>
      <c r="E3" s="13">
        <v>20150501</v>
      </c>
      <c r="F3" s="13" t="s">
        <v>98</v>
      </c>
      <c r="G3" s="16">
        <v>32.5</v>
      </c>
      <c r="H3" s="16">
        <v>35</v>
      </c>
      <c r="I3" s="16">
        <v>67.5</v>
      </c>
      <c r="J3" s="16">
        <f aca="true" t="shared" si="0" ref="J3:J24">I3*0.4</f>
        <v>27</v>
      </c>
      <c r="K3" s="16">
        <v>82.8</v>
      </c>
      <c r="L3" s="16">
        <f aca="true" t="shared" si="1" ref="L3:L24">K3*0.6</f>
        <v>49.68</v>
      </c>
      <c r="M3" s="16">
        <f aca="true" t="shared" si="2" ref="M3:M24">J3+L3</f>
        <v>76.68</v>
      </c>
      <c r="N3" s="16">
        <v>1</v>
      </c>
      <c r="O3" s="16"/>
      <c r="P3" s="13">
        <v>1</v>
      </c>
      <c r="Q3" s="14">
        <v>0.5</v>
      </c>
      <c r="R3" s="15"/>
      <c r="S3" s="15"/>
      <c r="T3" s="15"/>
      <c r="U3" s="15"/>
      <c r="V3" s="15"/>
      <c r="W3" s="16">
        <v>0.5</v>
      </c>
      <c r="X3" s="18">
        <f>M3+W3</f>
        <v>77.18</v>
      </c>
      <c r="Y3" s="32" t="s">
        <v>302</v>
      </c>
      <c r="Z3" s="19" t="s">
        <v>108</v>
      </c>
      <c r="AA3" s="19" t="s">
        <v>109</v>
      </c>
      <c r="AB3" s="19" t="s">
        <v>257</v>
      </c>
      <c r="AC3" s="19"/>
      <c r="AD3" s="18">
        <v>1</v>
      </c>
      <c r="AE3" s="22"/>
      <c r="AF3" s="22"/>
    </row>
    <row r="4" spans="1:32" s="1" customFormat="1" ht="19.5" customHeight="1">
      <c r="A4" s="19" t="s">
        <v>197</v>
      </c>
      <c r="B4" s="15">
        <v>2</v>
      </c>
      <c r="C4" s="13" t="s">
        <v>14</v>
      </c>
      <c r="D4" s="13" t="s">
        <v>5</v>
      </c>
      <c r="E4" s="13">
        <v>20150201</v>
      </c>
      <c r="F4" s="13" t="s">
        <v>15</v>
      </c>
      <c r="G4" s="16">
        <v>34</v>
      </c>
      <c r="H4" s="16">
        <v>29</v>
      </c>
      <c r="I4" s="16">
        <v>63</v>
      </c>
      <c r="J4" s="16">
        <f t="shared" si="0"/>
        <v>25.200000000000003</v>
      </c>
      <c r="K4" s="16">
        <v>82.2</v>
      </c>
      <c r="L4" s="16">
        <f t="shared" si="1"/>
        <v>49.32</v>
      </c>
      <c r="M4" s="16">
        <f t="shared" si="2"/>
        <v>74.52000000000001</v>
      </c>
      <c r="N4" s="16">
        <v>2</v>
      </c>
      <c r="O4" s="16"/>
      <c r="P4" s="13">
        <v>2</v>
      </c>
      <c r="Q4" s="14">
        <v>0.5</v>
      </c>
      <c r="R4" s="15"/>
      <c r="S4" s="15"/>
      <c r="T4" s="15"/>
      <c r="U4" s="15"/>
      <c r="V4" s="15"/>
      <c r="W4" s="16">
        <v>0.5</v>
      </c>
      <c r="X4" s="18">
        <f aca="true" t="shared" si="3" ref="X4:X48">M4+W4</f>
        <v>75.02000000000001</v>
      </c>
      <c r="Y4" s="32"/>
      <c r="Z4" s="19" t="s">
        <v>111</v>
      </c>
      <c r="AA4" s="19" t="s">
        <v>112</v>
      </c>
      <c r="AB4" s="19" t="s">
        <v>198</v>
      </c>
      <c r="AC4" s="19"/>
      <c r="AD4" s="18">
        <v>2</v>
      </c>
      <c r="AE4" s="22"/>
      <c r="AF4" s="22"/>
    </row>
    <row r="5" spans="1:32" s="9" customFormat="1" ht="19.5" customHeight="1">
      <c r="A5" s="19" t="s">
        <v>200</v>
      </c>
      <c r="B5" s="15">
        <v>3</v>
      </c>
      <c r="C5" s="13" t="s">
        <v>1</v>
      </c>
      <c r="D5" s="13" t="s">
        <v>0</v>
      </c>
      <c r="E5" s="13">
        <v>20150601</v>
      </c>
      <c r="F5" s="13" t="s">
        <v>2</v>
      </c>
      <c r="G5" s="16">
        <v>31</v>
      </c>
      <c r="H5" s="16">
        <v>29</v>
      </c>
      <c r="I5" s="16">
        <v>60</v>
      </c>
      <c r="J5" s="16">
        <f t="shared" si="0"/>
        <v>24</v>
      </c>
      <c r="K5" s="16">
        <v>81.2</v>
      </c>
      <c r="L5" s="16">
        <f t="shared" si="1"/>
        <v>48.72</v>
      </c>
      <c r="M5" s="16">
        <f t="shared" si="2"/>
        <v>72.72</v>
      </c>
      <c r="N5" s="16">
        <v>1</v>
      </c>
      <c r="O5" s="16"/>
      <c r="P5" s="13">
        <v>1</v>
      </c>
      <c r="Q5" s="14">
        <v>0.5</v>
      </c>
      <c r="R5" s="15" t="s">
        <v>303</v>
      </c>
      <c r="S5" s="15" t="s">
        <v>304</v>
      </c>
      <c r="T5" s="15"/>
      <c r="U5" s="15"/>
      <c r="V5" s="15" t="s">
        <v>305</v>
      </c>
      <c r="W5" s="16">
        <v>1.6</v>
      </c>
      <c r="X5" s="18">
        <f t="shared" si="3"/>
        <v>74.32</v>
      </c>
      <c r="Y5" s="32" t="s">
        <v>306</v>
      </c>
      <c r="Z5" s="19" t="s">
        <v>108</v>
      </c>
      <c r="AA5" s="19" t="s">
        <v>110</v>
      </c>
      <c r="AB5" s="19" t="s">
        <v>199</v>
      </c>
      <c r="AC5" s="19"/>
      <c r="AD5" s="18">
        <v>1</v>
      </c>
      <c r="AE5" s="22"/>
      <c r="AF5" s="22"/>
    </row>
    <row r="6" spans="1:32" s="9" customFormat="1" ht="19.5" customHeight="1">
      <c r="A6" s="19" t="s">
        <v>200</v>
      </c>
      <c r="B6" s="15">
        <v>4</v>
      </c>
      <c r="C6" s="13" t="s">
        <v>33</v>
      </c>
      <c r="D6" s="13" t="s">
        <v>5</v>
      </c>
      <c r="E6" s="13">
        <v>20150701</v>
      </c>
      <c r="F6" s="13" t="s">
        <v>34</v>
      </c>
      <c r="G6" s="16">
        <v>21</v>
      </c>
      <c r="H6" s="16">
        <v>32</v>
      </c>
      <c r="I6" s="16">
        <v>53</v>
      </c>
      <c r="J6" s="16">
        <f t="shared" si="0"/>
        <v>21.200000000000003</v>
      </c>
      <c r="K6" s="16">
        <v>82.4</v>
      </c>
      <c r="L6" s="16">
        <f t="shared" si="1"/>
        <v>49.440000000000005</v>
      </c>
      <c r="M6" s="16">
        <f t="shared" si="2"/>
        <v>70.64000000000001</v>
      </c>
      <c r="N6" s="16">
        <v>2</v>
      </c>
      <c r="O6" s="16"/>
      <c r="P6" s="13">
        <v>2</v>
      </c>
      <c r="Q6" s="14">
        <v>0.5</v>
      </c>
      <c r="R6" s="15" t="s">
        <v>307</v>
      </c>
      <c r="S6" s="15"/>
      <c r="T6" s="15"/>
      <c r="U6" s="15" t="s">
        <v>308</v>
      </c>
      <c r="V6" s="15"/>
      <c r="W6" s="16">
        <v>1.5</v>
      </c>
      <c r="X6" s="18">
        <f t="shared" si="3"/>
        <v>72.14000000000001</v>
      </c>
      <c r="Y6" s="32"/>
      <c r="Z6" s="19" t="s">
        <v>113</v>
      </c>
      <c r="AA6" s="19" t="s">
        <v>114</v>
      </c>
      <c r="AB6" s="19" t="s">
        <v>242</v>
      </c>
      <c r="AC6" s="19"/>
      <c r="AD6" s="18">
        <v>2</v>
      </c>
      <c r="AE6" s="22"/>
      <c r="AF6" s="22"/>
    </row>
    <row r="7" spans="1:32" s="1" customFormat="1" ht="19.5" customHeight="1">
      <c r="A7" s="19" t="s">
        <v>201</v>
      </c>
      <c r="B7" s="15">
        <v>5</v>
      </c>
      <c r="C7" s="13" t="s">
        <v>29</v>
      </c>
      <c r="D7" s="13" t="s">
        <v>0</v>
      </c>
      <c r="E7" s="13">
        <v>20150202</v>
      </c>
      <c r="F7" s="13" t="s">
        <v>30</v>
      </c>
      <c r="G7" s="16">
        <v>42.5</v>
      </c>
      <c r="H7" s="16">
        <v>35</v>
      </c>
      <c r="I7" s="16">
        <v>77.5</v>
      </c>
      <c r="J7" s="16">
        <f t="shared" si="0"/>
        <v>31</v>
      </c>
      <c r="K7" s="16">
        <v>81.6</v>
      </c>
      <c r="L7" s="16">
        <f t="shared" si="1"/>
        <v>48.959999999999994</v>
      </c>
      <c r="M7" s="16">
        <f t="shared" si="2"/>
        <v>79.96</v>
      </c>
      <c r="N7" s="16">
        <v>1</v>
      </c>
      <c r="O7" s="16"/>
      <c r="P7" s="13">
        <v>1</v>
      </c>
      <c r="Q7" s="14">
        <v>1.25</v>
      </c>
      <c r="R7" s="15"/>
      <c r="S7" s="15"/>
      <c r="T7" s="15"/>
      <c r="U7" s="15"/>
      <c r="V7" s="15"/>
      <c r="W7" s="16">
        <v>1.25</v>
      </c>
      <c r="X7" s="18">
        <f t="shared" si="3"/>
        <v>81.21</v>
      </c>
      <c r="Y7" s="32" t="s">
        <v>309</v>
      </c>
      <c r="Z7" s="19" t="s">
        <v>115</v>
      </c>
      <c r="AA7" s="19" t="s">
        <v>116</v>
      </c>
      <c r="AB7" s="19" t="s">
        <v>243</v>
      </c>
      <c r="AC7" s="19"/>
      <c r="AD7" s="18">
        <v>1</v>
      </c>
      <c r="AE7" s="22"/>
      <c r="AF7" s="22"/>
    </row>
    <row r="8" spans="1:32" s="1" customFormat="1" ht="19.5" customHeight="1">
      <c r="A8" s="19" t="s">
        <v>201</v>
      </c>
      <c r="B8" s="15">
        <v>6</v>
      </c>
      <c r="C8" s="13" t="s">
        <v>101</v>
      </c>
      <c r="D8" s="13" t="s">
        <v>0</v>
      </c>
      <c r="E8" s="13">
        <v>20150702</v>
      </c>
      <c r="F8" s="13" t="s">
        <v>102</v>
      </c>
      <c r="G8" s="16">
        <v>35</v>
      </c>
      <c r="H8" s="16">
        <v>33</v>
      </c>
      <c r="I8" s="16">
        <v>68</v>
      </c>
      <c r="J8" s="16">
        <f t="shared" si="0"/>
        <v>27.200000000000003</v>
      </c>
      <c r="K8" s="16">
        <v>84.2</v>
      </c>
      <c r="L8" s="16">
        <f t="shared" si="1"/>
        <v>50.52</v>
      </c>
      <c r="M8" s="16">
        <f t="shared" si="2"/>
        <v>77.72</v>
      </c>
      <c r="N8" s="16">
        <v>2</v>
      </c>
      <c r="O8" s="16"/>
      <c r="P8" s="13">
        <v>3</v>
      </c>
      <c r="Q8" s="14">
        <v>0.5</v>
      </c>
      <c r="R8" s="15"/>
      <c r="S8" s="15"/>
      <c r="T8" s="15"/>
      <c r="U8" s="15"/>
      <c r="V8" s="15"/>
      <c r="W8" s="16">
        <v>0.5</v>
      </c>
      <c r="X8" s="18">
        <f t="shared" si="3"/>
        <v>78.22</v>
      </c>
      <c r="Y8" s="32"/>
      <c r="Z8" s="19" t="s">
        <v>117</v>
      </c>
      <c r="AA8" s="19" t="s">
        <v>118</v>
      </c>
      <c r="AB8" s="19" t="s">
        <v>258</v>
      </c>
      <c r="AC8" s="19"/>
      <c r="AD8" s="18">
        <v>2</v>
      </c>
      <c r="AE8" s="22"/>
      <c r="AF8" s="22"/>
    </row>
    <row r="9" spans="1:32" s="9" customFormat="1" ht="19.5" customHeight="1">
      <c r="A9" s="19" t="s">
        <v>203</v>
      </c>
      <c r="B9" s="15">
        <v>7</v>
      </c>
      <c r="C9" s="13" t="s">
        <v>65</v>
      </c>
      <c r="D9" s="13" t="s">
        <v>0</v>
      </c>
      <c r="E9" s="13">
        <v>20150104</v>
      </c>
      <c r="F9" s="13" t="s">
        <v>66</v>
      </c>
      <c r="G9" s="16">
        <v>34</v>
      </c>
      <c r="H9" s="16">
        <v>31</v>
      </c>
      <c r="I9" s="16">
        <v>65</v>
      </c>
      <c r="J9" s="16">
        <f t="shared" si="0"/>
        <v>26</v>
      </c>
      <c r="K9" s="16">
        <v>84.6</v>
      </c>
      <c r="L9" s="16">
        <f t="shared" si="1"/>
        <v>50.76</v>
      </c>
      <c r="M9" s="16">
        <f t="shared" si="2"/>
        <v>76.75999999999999</v>
      </c>
      <c r="N9" s="16">
        <v>1</v>
      </c>
      <c r="O9" s="16"/>
      <c r="P9" s="13">
        <v>2</v>
      </c>
      <c r="Q9" s="14">
        <v>0.5</v>
      </c>
      <c r="R9" s="15" t="s">
        <v>310</v>
      </c>
      <c r="S9" s="15" t="s">
        <v>311</v>
      </c>
      <c r="T9" s="15"/>
      <c r="U9" s="15"/>
      <c r="V9" s="15" t="s">
        <v>305</v>
      </c>
      <c r="W9" s="16">
        <v>1.35</v>
      </c>
      <c r="X9" s="18">
        <f t="shared" si="3"/>
        <v>78.10999999999999</v>
      </c>
      <c r="Y9" s="32" t="s">
        <v>107</v>
      </c>
      <c r="Z9" s="19" t="s">
        <v>121</v>
      </c>
      <c r="AA9" s="19" t="s">
        <v>122</v>
      </c>
      <c r="AB9" s="19" t="s">
        <v>202</v>
      </c>
      <c r="AC9" s="19"/>
      <c r="AD9" s="18">
        <v>1</v>
      </c>
      <c r="AE9" s="22"/>
      <c r="AF9" s="22"/>
    </row>
    <row r="10" spans="1:32" s="9" customFormat="1" ht="19.5" customHeight="1">
      <c r="A10" s="19" t="s">
        <v>203</v>
      </c>
      <c r="B10" s="15">
        <v>8</v>
      </c>
      <c r="C10" s="13" t="s">
        <v>83</v>
      </c>
      <c r="D10" s="13" t="s">
        <v>5</v>
      </c>
      <c r="E10" s="13">
        <v>20150204</v>
      </c>
      <c r="F10" s="13" t="s">
        <v>84</v>
      </c>
      <c r="G10" s="16">
        <v>28</v>
      </c>
      <c r="H10" s="16">
        <v>32</v>
      </c>
      <c r="I10" s="16">
        <v>60</v>
      </c>
      <c r="J10" s="16">
        <f t="shared" si="0"/>
        <v>24</v>
      </c>
      <c r="K10" s="16">
        <v>85.2</v>
      </c>
      <c r="L10" s="16">
        <f t="shared" si="1"/>
        <v>51.12</v>
      </c>
      <c r="M10" s="16">
        <f t="shared" si="2"/>
        <v>75.12</v>
      </c>
      <c r="N10" s="16">
        <v>2</v>
      </c>
      <c r="O10" s="16"/>
      <c r="P10" s="13">
        <v>5</v>
      </c>
      <c r="Q10" s="14">
        <v>0.5</v>
      </c>
      <c r="R10" s="15" t="s">
        <v>310</v>
      </c>
      <c r="S10" s="15"/>
      <c r="T10" s="15"/>
      <c r="U10" s="15"/>
      <c r="V10" s="15"/>
      <c r="W10" s="16">
        <v>1</v>
      </c>
      <c r="X10" s="18">
        <f t="shared" si="3"/>
        <v>76.12</v>
      </c>
      <c r="Y10" s="32"/>
      <c r="Z10" s="19" t="s">
        <v>113</v>
      </c>
      <c r="AA10" s="19" t="s">
        <v>123</v>
      </c>
      <c r="AB10" s="19" t="s">
        <v>204</v>
      </c>
      <c r="AC10" s="19"/>
      <c r="AD10" s="18">
        <v>2</v>
      </c>
      <c r="AE10" s="22"/>
      <c r="AF10" s="22"/>
    </row>
    <row r="11" spans="1:32" s="9" customFormat="1" ht="19.5" customHeight="1">
      <c r="A11" s="19" t="s">
        <v>203</v>
      </c>
      <c r="B11" s="15">
        <v>9</v>
      </c>
      <c r="C11" s="13" t="s">
        <v>45</v>
      </c>
      <c r="D11" s="13" t="s">
        <v>5</v>
      </c>
      <c r="E11" s="13">
        <v>20150203</v>
      </c>
      <c r="F11" s="13" t="s">
        <v>46</v>
      </c>
      <c r="G11" s="16">
        <v>27.5</v>
      </c>
      <c r="H11" s="16">
        <v>36</v>
      </c>
      <c r="I11" s="16">
        <v>63.5</v>
      </c>
      <c r="J11" s="16">
        <f t="shared" si="0"/>
        <v>25.400000000000002</v>
      </c>
      <c r="K11" s="16">
        <v>79.2</v>
      </c>
      <c r="L11" s="16">
        <f t="shared" si="1"/>
        <v>47.52</v>
      </c>
      <c r="M11" s="16">
        <f>J11+L11</f>
        <v>72.92</v>
      </c>
      <c r="N11" s="16">
        <v>4</v>
      </c>
      <c r="O11" s="16"/>
      <c r="P11" s="13">
        <v>4</v>
      </c>
      <c r="Q11" s="14">
        <v>0.5</v>
      </c>
      <c r="R11" s="15" t="s">
        <v>312</v>
      </c>
      <c r="S11" s="15"/>
      <c r="T11" s="15"/>
      <c r="U11" s="15"/>
      <c r="V11" s="15" t="s">
        <v>313</v>
      </c>
      <c r="W11" s="16">
        <v>1.5</v>
      </c>
      <c r="X11" s="18">
        <f>M11+W11</f>
        <v>74.42</v>
      </c>
      <c r="Y11" s="32"/>
      <c r="Z11" s="19"/>
      <c r="AA11" s="19"/>
      <c r="AB11" s="19"/>
      <c r="AC11" s="19"/>
      <c r="AD11" s="18">
        <v>3</v>
      </c>
      <c r="AE11" s="22"/>
      <c r="AF11" s="22"/>
    </row>
    <row r="12" spans="1:32" s="9" customFormat="1" ht="19.5" customHeight="1">
      <c r="A12" s="19" t="s">
        <v>203</v>
      </c>
      <c r="B12" s="15">
        <v>10</v>
      </c>
      <c r="C12" s="13" t="s">
        <v>18</v>
      </c>
      <c r="D12" s="13" t="s">
        <v>5</v>
      </c>
      <c r="E12" s="13">
        <v>20150902</v>
      </c>
      <c r="F12" s="13" t="s">
        <v>19</v>
      </c>
      <c r="G12" s="16">
        <v>33.5</v>
      </c>
      <c r="H12" s="16">
        <v>32</v>
      </c>
      <c r="I12" s="16">
        <v>65.5</v>
      </c>
      <c r="J12" s="16">
        <f t="shared" si="0"/>
        <v>26.200000000000003</v>
      </c>
      <c r="K12" s="16">
        <v>78</v>
      </c>
      <c r="L12" s="16">
        <f t="shared" si="1"/>
        <v>46.8</v>
      </c>
      <c r="M12" s="16">
        <f t="shared" si="2"/>
        <v>73</v>
      </c>
      <c r="N12" s="16">
        <v>3</v>
      </c>
      <c r="O12" s="16"/>
      <c r="P12" s="13">
        <v>1</v>
      </c>
      <c r="Q12" s="14">
        <v>0.5</v>
      </c>
      <c r="R12" s="15" t="s">
        <v>314</v>
      </c>
      <c r="S12" s="15"/>
      <c r="T12" s="15"/>
      <c r="U12" s="15"/>
      <c r="V12" s="15"/>
      <c r="W12" s="16">
        <v>1</v>
      </c>
      <c r="X12" s="18">
        <f t="shared" si="3"/>
        <v>74</v>
      </c>
      <c r="Y12" s="32"/>
      <c r="Z12" s="19" t="s">
        <v>119</v>
      </c>
      <c r="AA12" s="19" t="s">
        <v>120</v>
      </c>
      <c r="AB12" s="19" t="s">
        <v>259</v>
      </c>
      <c r="AC12" s="19"/>
      <c r="AD12" s="18">
        <v>4</v>
      </c>
      <c r="AE12" s="22"/>
      <c r="AF12" s="22"/>
    </row>
    <row r="13" spans="1:32" s="9" customFormat="1" ht="19.5" customHeight="1">
      <c r="A13" s="19" t="s">
        <v>203</v>
      </c>
      <c r="B13" s="15">
        <v>11</v>
      </c>
      <c r="C13" s="13" t="s">
        <v>87</v>
      </c>
      <c r="D13" s="13" t="s">
        <v>5</v>
      </c>
      <c r="E13" s="13">
        <v>20150404</v>
      </c>
      <c r="F13" s="13" t="s">
        <v>88</v>
      </c>
      <c r="G13" s="16">
        <v>27</v>
      </c>
      <c r="H13" s="16">
        <v>29</v>
      </c>
      <c r="I13" s="16">
        <v>56</v>
      </c>
      <c r="J13" s="16">
        <f t="shared" si="0"/>
        <v>22.400000000000002</v>
      </c>
      <c r="K13" s="16">
        <v>80.2</v>
      </c>
      <c r="L13" s="16">
        <f t="shared" si="1"/>
        <v>48.12</v>
      </c>
      <c r="M13" s="16">
        <f t="shared" si="2"/>
        <v>70.52</v>
      </c>
      <c r="N13" s="16">
        <v>5</v>
      </c>
      <c r="O13" s="16"/>
      <c r="P13" s="13">
        <v>7</v>
      </c>
      <c r="Q13" s="14">
        <v>0.5</v>
      </c>
      <c r="R13" s="15" t="s">
        <v>315</v>
      </c>
      <c r="S13" s="15"/>
      <c r="T13" s="15"/>
      <c r="U13" s="15" t="s">
        <v>316</v>
      </c>
      <c r="V13" s="15" t="s">
        <v>317</v>
      </c>
      <c r="W13" s="16">
        <v>1.75</v>
      </c>
      <c r="X13" s="18">
        <f t="shared" si="3"/>
        <v>72.27</v>
      </c>
      <c r="Y13" s="32"/>
      <c r="Z13" s="19" t="s">
        <v>124</v>
      </c>
      <c r="AA13" s="19" t="s">
        <v>125</v>
      </c>
      <c r="AB13" s="19" t="s">
        <v>205</v>
      </c>
      <c r="AC13" s="19"/>
      <c r="AD13" s="18">
        <v>5</v>
      </c>
      <c r="AE13" s="22"/>
      <c r="AF13" s="22"/>
    </row>
    <row r="14" spans="1:32" s="1" customFormat="1" ht="19.5" customHeight="1">
      <c r="A14" s="19" t="s">
        <v>207</v>
      </c>
      <c r="B14" s="15">
        <v>12</v>
      </c>
      <c r="C14" s="13" t="s">
        <v>37</v>
      </c>
      <c r="D14" s="13" t="s">
        <v>5</v>
      </c>
      <c r="E14" s="13">
        <v>20150804</v>
      </c>
      <c r="F14" s="13" t="s">
        <v>38</v>
      </c>
      <c r="G14" s="16">
        <v>23</v>
      </c>
      <c r="H14" s="16">
        <v>31</v>
      </c>
      <c r="I14" s="16">
        <v>54</v>
      </c>
      <c r="J14" s="16">
        <f t="shared" si="0"/>
        <v>21.6</v>
      </c>
      <c r="K14" s="16">
        <v>80.6</v>
      </c>
      <c r="L14" s="16">
        <f t="shared" si="1"/>
        <v>48.35999999999999</v>
      </c>
      <c r="M14" s="16">
        <f t="shared" si="2"/>
        <v>69.96</v>
      </c>
      <c r="N14" s="16">
        <v>1</v>
      </c>
      <c r="O14" s="16"/>
      <c r="P14" s="13">
        <v>3</v>
      </c>
      <c r="Q14" s="14">
        <v>0.5</v>
      </c>
      <c r="R14" s="15" t="s">
        <v>314</v>
      </c>
      <c r="S14" s="15"/>
      <c r="T14" s="15"/>
      <c r="U14" s="15"/>
      <c r="V14" s="15"/>
      <c r="W14" s="16">
        <v>1</v>
      </c>
      <c r="X14" s="18">
        <f t="shared" si="3"/>
        <v>70.96</v>
      </c>
      <c r="Y14" s="32"/>
      <c r="Z14" s="19" t="s">
        <v>126</v>
      </c>
      <c r="AA14" s="19" t="s">
        <v>127</v>
      </c>
      <c r="AB14" s="19" t="s">
        <v>206</v>
      </c>
      <c r="AC14" s="19"/>
      <c r="AD14" s="18">
        <v>1</v>
      </c>
      <c r="AE14" s="22"/>
      <c r="AF14" s="22"/>
    </row>
    <row r="15" spans="1:32" s="1" customFormat="1" ht="19.5" customHeight="1">
      <c r="A15" s="19" t="s">
        <v>207</v>
      </c>
      <c r="B15" s="15">
        <v>13</v>
      </c>
      <c r="C15" s="13" t="s">
        <v>51</v>
      </c>
      <c r="D15" s="13" t="s">
        <v>5</v>
      </c>
      <c r="E15" s="13">
        <v>20150205</v>
      </c>
      <c r="F15" s="13" t="s">
        <v>52</v>
      </c>
      <c r="G15" s="16">
        <v>30</v>
      </c>
      <c r="H15" s="16">
        <v>29</v>
      </c>
      <c r="I15" s="16">
        <v>59</v>
      </c>
      <c r="J15" s="16">
        <f t="shared" si="0"/>
        <v>23.6</v>
      </c>
      <c r="K15" s="16">
        <v>76.2</v>
      </c>
      <c r="L15" s="16">
        <f t="shared" si="1"/>
        <v>45.72</v>
      </c>
      <c r="M15" s="16">
        <f t="shared" si="2"/>
        <v>69.32</v>
      </c>
      <c r="N15" s="16">
        <v>2</v>
      </c>
      <c r="O15" s="16"/>
      <c r="P15" s="13">
        <v>1</v>
      </c>
      <c r="Q15" s="14">
        <v>0.5</v>
      </c>
      <c r="R15" s="15" t="s">
        <v>318</v>
      </c>
      <c r="S15" s="15"/>
      <c r="T15" s="15"/>
      <c r="U15" s="15"/>
      <c r="V15" s="15"/>
      <c r="W15" s="16">
        <v>1</v>
      </c>
      <c r="X15" s="18">
        <f t="shared" si="3"/>
        <v>70.32</v>
      </c>
      <c r="Y15" s="32"/>
      <c r="Z15" s="19" t="s">
        <v>128</v>
      </c>
      <c r="AA15" s="19" t="s">
        <v>129</v>
      </c>
      <c r="AB15" s="19" t="s">
        <v>208</v>
      </c>
      <c r="AC15" s="19"/>
      <c r="AD15" s="18">
        <v>2</v>
      </c>
      <c r="AE15" s="22"/>
      <c r="AF15" s="22"/>
    </row>
    <row r="16" spans="1:32" s="9" customFormat="1" ht="19.5" customHeight="1">
      <c r="A16" s="19" t="s">
        <v>209</v>
      </c>
      <c r="B16" s="15">
        <v>14</v>
      </c>
      <c r="C16" s="13" t="s">
        <v>25</v>
      </c>
      <c r="D16" s="13" t="s">
        <v>0</v>
      </c>
      <c r="E16" s="13">
        <v>20150805</v>
      </c>
      <c r="F16" s="13" t="s">
        <v>26</v>
      </c>
      <c r="G16" s="16">
        <v>29.5</v>
      </c>
      <c r="H16" s="16">
        <v>29</v>
      </c>
      <c r="I16" s="16">
        <v>58.5</v>
      </c>
      <c r="J16" s="16">
        <f t="shared" si="0"/>
        <v>23.400000000000002</v>
      </c>
      <c r="K16" s="16">
        <v>82.5</v>
      </c>
      <c r="L16" s="16">
        <f t="shared" si="1"/>
        <v>49.5</v>
      </c>
      <c r="M16" s="16">
        <f t="shared" si="2"/>
        <v>72.9</v>
      </c>
      <c r="N16" s="16">
        <v>1</v>
      </c>
      <c r="O16" s="16"/>
      <c r="P16" s="13">
        <v>1</v>
      </c>
      <c r="Q16" s="14">
        <v>0.5</v>
      </c>
      <c r="R16" s="15" t="s">
        <v>319</v>
      </c>
      <c r="S16" s="15" t="s">
        <v>320</v>
      </c>
      <c r="T16" s="15"/>
      <c r="U16" s="15" t="s">
        <v>321</v>
      </c>
      <c r="V16" s="15" t="s">
        <v>322</v>
      </c>
      <c r="W16" s="16">
        <v>2.85</v>
      </c>
      <c r="X16" s="18">
        <f t="shared" si="3"/>
        <v>75.75</v>
      </c>
      <c r="Y16" s="32" t="s">
        <v>323</v>
      </c>
      <c r="Z16" s="19" t="s">
        <v>130</v>
      </c>
      <c r="AA16" s="19" t="s">
        <v>131</v>
      </c>
      <c r="AB16" s="19" t="s">
        <v>244</v>
      </c>
      <c r="AC16" s="19"/>
      <c r="AD16" s="18">
        <v>1</v>
      </c>
      <c r="AE16" s="22"/>
      <c r="AF16" s="22"/>
    </row>
    <row r="17" spans="1:32" s="9" customFormat="1" ht="19.5" customHeight="1">
      <c r="A17" s="19" t="s">
        <v>209</v>
      </c>
      <c r="B17" s="15">
        <v>15</v>
      </c>
      <c r="C17" s="13" t="s">
        <v>324</v>
      </c>
      <c r="D17" s="13" t="s">
        <v>0</v>
      </c>
      <c r="E17" s="13">
        <v>20150705</v>
      </c>
      <c r="F17" s="13" t="s">
        <v>22</v>
      </c>
      <c r="G17" s="16">
        <v>24.5</v>
      </c>
      <c r="H17" s="16">
        <v>28</v>
      </c>
      <c r="I17" s="16">
        <v>52.5</v>
      </c>
      <c r="J17" s="16">
        <f t="shared" si="0"/>
        <v>21</v>
      </c>
      <c r="K17" s="16">
        <v>74.4</v>
      </c>
      <c r="L17" s="16">
        <f t="shared" si="1"/>
        <v>44.64</v>
      </c>
      <c r="M17" s="16">
        <f t="shared" si="2"/>
        <v>65.64</v>
      </c>
      <c r="N17" s="16">
        <v>2</v>
      </c>
      <c r="O17" s="16"/>
      <c r="P17" s="13">
        <v>3</v>
      </c>
      <c r="Q17" s="14">
        <v>0.5</v>
      </c>
      <c r="R17" s="15"/>
      <c r="S17" s="15"/>
      <c r="T17" s="15"/>
      <c r="U17" s="15"/>
      <c r="V17" s="15"/>
      <c r="W17" s="16">
        <v>0.5</v>
      </c>
      <c r="X17" s="18">
        <f t="shared" si="3"/>
        <v>66.14</v>
      </c>
      <c r="Y17" s="32"/>
      <c r="Z17" s="19" t="s">
        <v>117</v>
      </c>
      <c r="AA17" s="19" t="s">
        <v>273</v>
      </c>
      <c r="AB17" s="19" t="s">
        <v>325</v>
      </c>
      <c r="AC17" s="19"/>
      <c r="AD17" s="18">
        <v>2</v>
      </c>
      <c r="AE17" s="22"/>
      <c r="AF17" s="22"/>
    </row>
    <row r="18" spans="1:32" s="1" customFormat="1" ht="19.5" customHeight="1">
      <c r="A18" s="19" t="s">
        <v>210</v>
      </c>
      <c r="B18" s="15">
        <v>16</v>
      </c>
      <c r="C18" s="13" t="s">
        <v>71</v>
      </c>
      <c r="D18" s="13" t="s">
        <v>5</v>
      </c>
      <c r="E18" s="13">
        <v>20150407</v>
      </c>
      <c r="F18" s="13" t="s">
        <v>72</v>
      </c>
      <c r="G18" s="16">
        <v>30</v>
      </c>
      <c r="H18" s="16">
        <v>33</v>
      </c>
      <c r="I18" s="16">
        <v>63</v>
      </c>
      <c r="J18" s="16">
        <f t="shared" si="0"/>
        <v>25.200000000000003</v>
      </c>
      <c r="K18" s="16">
        <v>84.6</v>
      </c>
      <c r="L18" s="16">
        <f t="shared" si="1"/>
        <v>50.76</v>
      </c>
      <c r="M18" s="16">
        <f t="shared" si="2"/>
        <v>75.96000000000001</v>
      </c>
      <c r="N18" s="16">
        <v>1</v>
      </c>
      <c r="O18" s="16"/>
      <c r="P18" s="13">
        <v>2</v>
      </c>
      <c r="Q18" s="14">
        <v>0.5</v>
      </c>
      <c r="R18" s="15"/>
      <c r="S18" s="15"/>
      <c r="T18" s="15"/>
      <c r="U18" s="15"/>
      <c r="V18" s="15" t="s">
        <v>313</v>
      </c>
      <c r="W18" s="16">
        <v>0.75</v>
      </c>
      <c r="X18" s="18">
        <f t="shared" si="3"/>
        <v>76.71000000000001</v>
      </c>
      <c r="Y18" s="32" t="s">
        <v>326</v>
      </c>
      <c r="Z18" s="19" t="s">
        <v>119</v>
      </c>
      <c r="AA18" s="19" t="s">
        <v>132</v>
      </c>
      <c r="AB18" s="19" t="s">
        <v>260</v>
      </c>
      <c r="AC18" s="19"/>
      <c r="AD18" s="18">
        <v>1</v>
      </c>
      <c r="AE18" s="22"/>
      <c r="AF18" s="22"/>
    </row>
    <row r="19" spans="1:32" s="1" customFormat="1" ht="19.5" customHeight="1">
      <c r="A19" s="19" t="s">
        <v>210</v>
      </c>
      <c r="B19" s="15">
        <v>17</v>
      </c>
      <c r="C19" s="13" t="s">
        <v>81</v>
      </c>
      <c r="D19" s="13" t="s">
        <v>0</v>
      </c>
      <c r="E19" s="13">
        <v>20150507</v>
      </c>
      <c r="F19" s="13" t="s">
        <v>82</v>
      </c>
      <c r="G19" s="16">
        <v>27</v>
      </c>
      <c r="H19" s="16">
        <v>34</v>
      </c>
      <c r="I19" s="16">
        <v>61</v>
      </c>
      <c r="J19" s="16">
        <f t="shared" si="0"/>
        <v>24.400000000000002</v>
      </c>
      <c r="K19" s="16">
        <v>78.8</v>
      </c>
      <c r="L19" s="16">
        <f t="shared" si="1"/>
        <v>47.279999999999994</v>
      </c>
      <c r="M19" s="16">
        <f t="shared" si="2"/>
        <v>71.67999999999999</v>
      </c>
      <c r="N19" s="16">
        <v>2</v>
      </c>
      <c r="O19" s="16"/>
      <c r="P19" s="13">
        <v>3</v>
      </c>
      <c r="Q19" s="14">
        <v>0.5</v>
      </c>
      <c r="R19" s="15"/>
      <c r="S19" s="15"/>
      <c r="T19" s="15"/>
      <c r="U19" s="15"/>
      <c r="V19" s="15"/>
      <c r="W19" s="16">
        <v>0.5</v>
      </c>
      <c r="X19" s="18">
        <f t="shared" si="3"/>
        <v>72.17999999999999</v>
      </c>
      <c r="Y19" s="32"/>
      <c r="Z19" s="19" t="s">
        <v>133</v>
      </c>
      <c r="AA19" s="19" t="s">
        <v>134</v>
      </c>
      <c r="AB19" s="19" t="s">
        <v>261</v>
      </c>
      <c r="AC19" s="19"/>
      <c r="AD19" s="18">
        <v>2</v>
      </c>
      <c r="AE19" s="22"/>
      <c r="AF19" s="22"/>
    </row>
    <row r="20" spans="1:32" s="9" customFormat="1" ht="19.5" customHeight="1">
      <c r="A20" s="19" t="s">
        <v>211</v>
      </c>
      <c r="B20" s="15">
        <v>18</v>
      </c>
      <c r="C20" s="13" t="s">
        <v>6</v>
      </c>
      <c r="D20" s="13" t="s">
        <v>5</v>
      </c>
      <c r="E20" s="13">
        <v>20150108</v>
      </c>
      <c r="F20" s="13" t="s">
        <v>7</v>
      </c>
      <c r="G20" s="16">
        <v>31</v>
      </c>
      <c r="H20" s="16">
        <v>32</v>
      </c>
      <c r="I20" s="16">
        <v>63</v>
      </c>
      <c r="J20" s="16">
        <f t="shared" si="0"/>
        <v>25.200000000000003</v>
      </c>
      <c r="K20" s="16">
        <v>79.6</v>
      </c>
      <c r="L20" s="16">
        <f t="shared" si="1"/>
        <v>47.76</v>
      </c>
      <c r="M20" s="16">
        <f t="shared" si="2"/>
        <v>72.96000000000001</v>
      </c>
      <c r="N20" s="16">
        <v>1</v>
      </c>
      <c r="O20" s="16"/>
      <c r="P20" s="13">
        <v>3</v>
      </c>
      <c r="Q20" s="14">
        <v>0.5</v>
      </c>
      <c r="R20" s="15"/>
      <c r="S20" s="15"/>
      <c r="T20" s="15"/>
      <c r="U20" s="15" t="s">
        <v>327</v>
      </c>
      <c r="V20" s="15"/>
      <c r="W20" s="16">
        <v>1.6</v>
      </c>
      <c r="X20" s="18">
        <f t="shared" si="3"/>
        <v>74.56</v>
      </c>
      <c r="Y20" s="32" t="s">
        <v>328</v>
      </c>
      <c r="Z20" s="19" t="s">
        <v>135</v>
      </c>
      <c r="AA20" s="19" t="s">
        <v>136</v>
      </c>
      <c r="AB20" s="19" t="s">
        <v>245</v>
      </c>
      <c r="AC20" s="19"/>
      <c r="AD20" s="18">
        <v>1</v>
      </c>
      <c r="AE20" s="22"/>
      <c r="AF20" s="22"/>
    </row>
    <row r="21" spans="1:32" s="9" customFormat="1" ht="19.5" customHeight="1">
      <c r="A21" s="19" t="s">
        <v>211</v>
      </c>
      <c r="B21" s="15">
        <v>19</v>
      </c>
      <c r="C21" s="13" t="s">
        <v>55</v>
      </c>
      <c r="D21" s="13" t="s">
        <v>5</v>
      </c>
      <c r="E21" s="13">
        <v>20150209</v>
      </c>
      <c r="F21" s="13" t="s">
        <v>56</v>
      </c>
      <c r="G21" s="16">
        <v>31.5</v>
      </c>
      <c r="H21" s="16">
        <v>34</v>
      </c>
      <c r="I21" s="16">
        <v>65.5</v>
      </c>
      <c r="J21" s="16">
        <f t="shared" si="0"/>
        <v>26.200000000000003</v>
      </c>
      <c r="K21" s="16">
        <v>77</v>
      </c>
      <c r="L21" s="16">
        <f t="shared" si="1"/>
        <v>46.199999999999996</v>
      </c>
      <c r="M21" s="16">
        <f t="shared" si="2"/>
        <v>72.4</v>
      </c>
      <c r="N21" s="16">
        <v>2</v>
      </c>
      <c r="O21" s="16"/>
      <c r="P21" s="13">
        <v>1</v>
      </c>
      <c r="Q21" s="14">
        <v>0.5</v>
      </c>
      <c r="R21" s="15"/>
      <c r="S21" s="15" t="s">
        <v>329</v>
      </c>
      <c r="T21" s="15"/>
      <c r="U21" s="15"/>
      <c r="V21" s="15" t="s">
        <v>305</v>
      </c>
      <c r="W21" s="16">
        <v>1.1</v>
      </c>
      <c r="X21" s="18">
        <f t="shared" si="3"/>
        <v>73.5</v>
      </c>
      <c r="Y21" s="32"/>
      <c r="Z21" s="19" t="s">
        <v>137</v>
      </c>
      <c r="AA21" s="19" t="s">
        <v>138</v>
      </c>
      <c r="AB21" s="19" t="s">
        <v>262</v>
      </c>
      <c r="AC21" s="19"/>
      <c r="AD21" s="18">
        <v>2</v>
      </c>
      <c r="AE21" s="22"/>
      <c r="AF21" s="22"/>
    </row>
    <row r="22" spans="1:32" s="1" customFormat="1" ht="19.5" customHeight="1">
      <c r="A22" s="19" t="s">
        <v>213</v>
      </c>
      <c r="B22" s="15">
        <v>20</v>
      </c>
      <c r="C22" s="13" t="s">
        <v>16</v>
      </c>
      <c r="D22" s="13" t="s">
        <v>5</v>
      </c>
      <c r="E22" s="13">
        <v>20150710</v>
      </c>
      <c r="F22" s="13" t="s">
        <v>17</v>
      </c>
      <c r="G22" s="16">
        <v>25.5</v>
      </c>
      <c r="H22" s="16">
        <v>33</v>
      </c>
      <c r="I22" s="16">
        <v>58.5</v>
      </c>
      <c r="J22" s="16">
        <f t="shared" si="0"/>
        <v>23.400000000000002</v>
      </c>
      <c r="K22" s="16">
        <v>81.8</v>
      </c>
      <c r="L22" s="16">
        <f t="shared" si="1"/>
        <v>49.08</v>
      </c>
      <c r="M22" s="16">
        <f t="shared" si="2"/>
        <v>72.48</v>
      </c>
      <c r="N22" s="16">
        <v>1</v>
      </c>
      <c r="O22" s="16"/>
      <c r="P22" s="13">
        <v>2</v>
      </c>
      <c r="Q22" s="14">
        <v>0.5</v>
      </c>
      <c r="R22" s="15"/>
      <c r="S22" s="15"/>
      <c r="T22" s="15"/>
      <c r="U22" s="15"/>
      <c r="V22" s="15"/>
      <c r="W22" s="16">
        <v>0.5</v>
      </c>
      <c r="X22" s="18">
        <f t="shared" si="3"/>
        <v>72.98</v>
      </c>
      <c r="Y22" s="32"/>
      <c r="Z22" s="19" t="s">
        <v>113</v>
      </c>
      <c r="AA22" s="19" t="s">
        <v>139</v>
      </c>
      <c r="AB22" s="19" t="s">
        <v>212</v>
      </c>
      <c r="AC22" s="19"/>
      <c r="AD22" s="18">
        <v>1</v>
      </c>
      <c r="AE22" s="22"/>
      <c r="AF22" s="22"/>
    </row>
    <row r="23" spans="1:32" s="1" customFormat="1" ht="19.5" customHeight="1">
      <c r="A23" s="19" t="s">
        <v>213</v>
      </c>
      <c r="B23" s="15">
        <v>21</v>
      </c>
      <c r="C23" s="13" t="s">
        <v>8</v>
      </c>
      <c r="D23" s="13" t="s">
        <v>5</v>
      </c>
      <c r="E23" s="13">
        <v>20150510</v>
      </c>
      <c r="F23" s="13" t="s">
        <v>9</v>
      </c>
      <c r="G23" s="16">
        <v>25</v>
      </c>
      <c r="H23" s="16">
        <v>32</v>
      </c>
      <c r="I23" s="16">
        <v>57</v>
      </c>
      <c r="J23" s="16">
        <f t="shared" si="0"/>
        <v>22.8</v>
      </c>
      <c r="K23" s="16">
        <v>78.2</v>
      </c>
      <c r="L23" s="16">
        <f t="shared" si="1"/>
        <v>46.92</v>
      </c>
      <c r="M23" s="16">
        <f t="shared" si="2"/>
        <v>69.72</v>
      </c>
      <c r="N23" s="16">
        <v>2</v>
      </c>
      <c r="O23" s="16"/>
      <c r="P23" s="13">
        <v>3</v>
      </c>
      <c r="Q23" s="14">
        <v>0.5</v>
      </c>
      <c r="R23" s="15"/>
      <c r="S23" s="15" t="s">
        <v>330</v>
      </c>
      <c r="T23" s="15"/>
      <c r="U23" s="15" t="s">
        <v>331</v>
      </c>
      <c r="V23" s="15"/>
      <c r="W23" s="16">
        <v>1</v>
      </c>
      <c r="X23" s="18">
        <f t="shared" si="3"/>
        <v>70.72</v>
      </c>
      <c r="Y23" s="32"/>
      <c r="Z23" s="19" t="s">
        <v>140</v>
      </c>
      <c r="AA23" s="19" t="s">
        <v>141</v>
      </c>
      <c r="AB23" s="19" t="s">
        <v>246</v>
      </c>
      <c r="AC23" s="19"/>
      <c r="AD23" s="18">
        <v>2</v>
      </c>
      <c r="AE23" s="22"/>
      <c r="AF23" s="22"/>
    </row>
    <row r="24" spans="1:32" s="9" customFormat="1" ht="19.5" customHeight="1">
      <c r="A24" s="19" t="s">
        <v>215</v>
      </c>
      <c r="B24" s="15">
        <v>22</v>
      </c>
      <c r="C24" s="13" t="s">
        <v>39</v>
      </c>
      <c r="D24" s="13" t="s">
        <v>0</v>
      </c>
      <c r="E24" s="13">
        <v>20150911</v>
      </c>
      <c r="F24" s="13" t="s">
        <v>40</v>
      </c>
      <c r="G24" s="16">
        <v>35.5</v>
      </c>
      <c r="H24" s="16">
        <v>31</v>
      </c>
      <c r="I24" s="16">
        <v>66.5</v>
      </c>
      <c r="J24" s="16">
        <f t="shared" si="0"/>
        <v>26.6</v>
      </c>
      <c r="K24" s="16">
        <v>82</v>
      </c>
      <c r="L24" s="16">
        <f t="shared" si="1"/>
        <v>49.199999999999996</v>
      </c>
      <c r="M24" s="16">
        <f t="shared" si="2"/>
        <v>75.8</v>
      </c>
      <c r="N24" s="16">
        <v>1</v>
      </c>
      <c r="O24" s="16"/>
      <c r="P24" s="13">
        <v>1</v>
      </c>
      <c r="Q24" s="14">
        <v>0.5</v>
      </c>
      <c r="R24" s="15"/>
      <c r="S24" s="15"/>
      <c r="T24" s="15"/>
      <c r="U24" s="15"/>
      <c r="V24" s="15"/>
      <c r="W24" s="16">
        <v>0.5</v>
      </c>
      <c r="X24" s="18">
        <f t="shared" si="3"/>
        <v>76.3</v>
      </c>
      <c r="Y24" s="32"/>
      <c r="Z24" s="19" t="s">
        <v>142</v>
      </c>
      <c r="AA24" s="19" t="s">
        <v>143</v>
      </c>
      <c r="AB24" s="19" t="s">
        <v>214</v>
      </c>
      <c r="AC24" s="19"/>
      <c r="AD24" s="18">
        <v>1</v>
      </c>
      <c r="AE24" s="22"/>
      <c r="AF24" s="22"/>
    </row>
    <row r="25" spans="1:32" s="9" customFormat="1" ht="19.5" customHeight="1">
      <c r="A25" s="19" t="s">
        <v>215</v>
      </c>
      <c r="B25" s="15">
        <v>23</v>
      </c>
      <c r="C25" s="13" t="s">
        <v>41</v>
      </c>
      <c r="D25" s="13" t="s">
        <v>0</v>
      </c>
      <c r="E25" s="13">
        <v>20150212</v>
      </c>
      <c r="F25" s="13" t="s">
        <v>42</v>
      </c>
      <c r="G25" s="16">
        <v>29</v>
      </c>
      <c r="H25" s="16">
        <v>29</v>
      </c>
      <c r="I25" s="16">
        <v>58</v>
      </c>
      <c r="J25" s="16">
        <f aca="true" t="shared" si="4" ref="J25:J48">I25*0.4</f>
        <v>23.200000000000003</v>
      </c>
      <c r="K25" s="16">
        <v>84</v>
      </c>
      <c r="L25" s="16">
        <f aca="true" t="shared" si="5" ref="L25:L48">K25*0.6</f>
        <v>50.4</v>
      </c>
      <c r="M25" s="16">
        <f aca="true" t="shared" si="6" ref="M25:M48">J25+L25</f>
        <v>73.6</v>
      </c>
      <c r="N25" s="16">
        <v>2</v>
      </c>
      <c r="O25" s="16"/>
      <c r="P25" s="13">
        <v>2</v>
      </c>
      <c r="Q25" s="14">
        <v>0.5</v>
      </c>
      <c r="R25" s="15"/>
      <c r="S25" s="15"/>
      <c r="T25" s="15"/>
      <c r="U25" s="15"/>
      <c r="V25" s="15"/>
      <c r="W25" s="16">
        <v>0.5</v>
      </c>
      <c r="X25" s="18">
        <f t="shared" si="3"/>
        <v>74.1</v>
      </c>
      <c r="Y25" s="32"/>
      <c r="Z25" s="19" t="s">
        <v>111</v>
      </c>
      <c r="AA25" s="19" t="s">
        <v>144</v>
      </c>
      <c r="AB25" s="19" t="s">
        <v>247</v>
      </c>
      <c r="AC25" s="19"/>
      <c r="AD25" s="18">
        <v>2</v>
      </c>
      <c r="AE25" s="22"/>
      <c r="AF25" s="22"/>
    </row>
    <row r="26" spans="1:32" s="5" customFormat="1" ht="19.5" customHeight="1">
      <c r="A26" s="19" t="s">
        <v>215</v>
      </c>
      <c r="B26" s="15">
        <v>24</v>
      </c>
      <c r="C26" s="13" t="s">
        <v>103</v>
      </c>
      <c r="D26" s="13" t="s">
        <v>5</v>
      </c>
      <c r="E26" s="13">
        <v>20150910</v>
      </c>
      <c r="F26" s="13" t="s">
        <v>104</v>
      </c>
      <c r="G26" s="16">
        <v>26</v>
      </c>
      <c r="H26" s="16">
        <v>30</v>
      </c>
      <c r="I26" s="16">
        <f>SUM(G26:H26)</f>
        <v>56</v>
      </c>
      <c r="J26" s="16">
        <f t="shared" si="4"/>
        <v>22.400000000000002</v>
      </c>
      <c r="K26" s="16">
        <v>83.4</v>
      </c>
      <c r="L26" s="16">
        <f t="shared" si="5"/>
        <v>50.04</v>
      </c>
      <c r="M26" s="16">
        <f t="shared" si="6"/>
        <v>72.44</v>
      </c>
      <c r="N26" s="16">
        <v>3</v>
      </c>
      <c r="O26" s="16"/>
      <c r="P26" s="13">
        <v>7</v>
      </c>
      <c r="Q26" s="14">
        <v>0.5</v>
      </c>
      <c r="R26" s="15" t="s">
        <v>332</v>
      </c>
      <c r="S26" s="15"/>
      <c r="T26" s="15"/>
      <c r="U26" s="15"/>
      <c r="V26" s="15" t="s">
        <v>333</v>
      </c>
      <c r="W26" s="16">
        <v>1.5</v>
      </c>
      <c r="X26" s="18">
        <f t="shared" si="3"/>
        <v>73.94</v>
      </c>
      <c r="Y26" s="32"/>
      <c r="Z26" s="19" t="s">
        <v>117</v>
      </c>
      <c r="AA26" s="19" t="s">
        <v>145</v>
      </c>
      <c r="AB26" s="19" t="s">
        <v>248</v>
      </c>
      <c r="AC26" s="19"/>
      <c r="AD26" s="31">
        <v>3</v>
      </c>
      <c r="AE26" s="25"/>
      <c r="AF26" s="25"/>
    </row>
    <row r="27" spans="1:32" s="1" customFormat="1" ht="19.5" customHeight="1">
      <c r="A27" s="19" t="s">
        <v>217</v>
      </c>
      <c r="B27" s="15">
        <v>25</v>
      </c>
      <c r="C27" s="13" t="s">
        <v>3</v>
      </c>
      <c r="D27" s="13" t="s">
        <v>5</v>
      </c>
      <c r="E27" s="13">
        <v>20150413</v>
      </c>
      <c r="F27" s="13" t="s">
        <v>4</v>
      </c>
      <c r="G27" s="16">
        <v>29</v>
      </c>
      <c r="H27" s="16">
        <v>30</v>
      </c>
      <c r="I27" s="16">
        <v>59</v>
      </c>
      <c r="J27" s="16">
        <f t="shared" si="4"/>
        <v>23.6</v>
      </c>
      <c r="K27" s="16">
        <v>77.6</v>
      </c>
      <c r="L27" s="16">
        <f t="shared" si="5"/>
        <v>46.559999999999995</v>
      </c>
      <c r="M27" s="16">
        <f t="shared" si="6"/>
        <v>70.16</v>
      </c>
      <c r="N27" s="16">
        <v>1</v>
      </c>
      <c r="O27" s="16"/>
      <c r="P27" s="13">
        <v>1</v>
      </c>
      <c r="Q27" s="14">
        <v>0.5</v>
      </c>
      <c r="R27" s="15"/>
      <c r="S27" s="15"/>
      <c r="T27" s="15"/>
      <c r="U27" s="15"/>
      <c r="V27" s="15"/>
      <c r="W27" s="16">
        <v>0.5</v>
      </c>
      <c r="X27" s="18">
        <f t="shared" si="3"/>
        <v>70.66</v>
      </c>
      <c r="Y27" s="32" t="s">
        <v>334</v>
      </c>
      <c r="Z27" s="18" t="s">
        <v>335</v>
      </c>
      <c r="AA27" s="19" t="s">
        <v>146</v>
      </c>
      <c r="AB27" s="19" t="s">
        <v>216</v>
      </c>
      <c r="AC27" s="19"/>
      <c r="AD27" s="18">
        <v>1</v>
      </c>
      <c r="AE27" s="22"/>
      <c r="AF27" s="22"/>
    </row>
    <row r="28" spans="1:32" s="1" customFormat="1" ht="19.5" customHeight="1">
      <c r="A28" s="19" t="s">
        <v>217</v>
      </c>
      <c r="B28" s="15">
        <v>26</v>
      </c>
      <c r="C28" s="13" t="s">
        <v>10</v>
      </c>
      <c r="D28" s="13" t="s">
        <v>0</v>
      </c>
      <c r="E28" s="13">
        <v>20150513</v>
      </c>
      <c r="F28" s="13" t="s">
        <v>11</v>
      </c>
      <c r="G28" s="16">
        <v>22.5</v>
      </c>
      <c r="H28" s="16">
        <v>31</v>
      </c>
      <c r="I28" s="16">
        <v>53.5</v>
      </c>
      <c r="J28" s="16">
        <f t="shared" si="4"/>
        <v>21.400000000000002</v>
      </c>
      <c r="K28" s="16">
        <v>81</v>
      </c>
      <c r="L28" s="16">
        <f t="shared" si="5"/>
        <v>48.6</v>
      </c>
      <c r="M28" s="16">
        <f t="shared" si="6"/>
        <v>70</v>
      </c>
      <c r="N28" s="16">
        <v>2</v>
      </c>
      <c r="O28" s="16"/>
      <c r="P28" s="13">
        <v>2</v>
      </c>
      <c r="Q28" s="14">
        <v>0.5</v>
      </c>
      <c r="R28" s="15"/>
      <c r="S28" s="15"/>
      <c r="T28" s="15"/>
      <c r="U28" s="15"/>
      <c r="V28" s="15"/>
      <c r="W28" s="16">
        <v>0.5</v>
      </c>
      <c r="X28" s="18">
        <f t="shared" si="3"/>
        <v>70.5</v>
      </c>
      <c r="Y28" s="32"/>
      <c r="Z28" s="19" t="s">
        <v>147</v>
      </c>
      <c r="AA28" s="19" t="s">
        <v>148</v>
      </c>
      <c r="AB28" s="19" t="s">
        <v>263</v>
      </c>
      <c r="AC28" s="19"/>
      <c r="AD28" s="18">
        <v>2</v>
      </c>
      <c r="AE28" s="22"/>
      <c r="AF28" s="22"/>
    </row>
    <row r="29" spans="1:32" s="9" customFormat="1" ht="19.5" customHeight="1">
      <c r="A29" s="19" t="s">
        <v>218</v>
      </c>
      <c r="B29" s="15">
        <v>27</v>
      </c>
      <c r="C29" s="13" t="s">
        <v>89</v>
      </c>
      <c r="D29" s="13" t="s">
        <v>0</v>
      </c>
      <c r="E29" s="13">
        <v>20150813</v>
      </c>
      <c r="F29" s="13" t="s">
        <v>90</v>
      </c>
      <c r="G29" s="16">
        <v>35.5</v>
      </c>
      <c r="H29" s="16">
        <v>30</v>
      </c>
      <c r="I29" s="16">
        <v>65.5</v>
      </c>
      <c r="J29" s="16">
        <f t="shared" si="4"/>
        <v>26.200000000000003</v>
      </c>
      <c r="K29" s="16">
        <v>75.6</v>
      </c>
      <c r="L29" s="16">
        <f t="shared" si="5"/>
        <v>45.35999999999999</v>
      </c>
      <c r="M29" s="16">
        <f t="shared" si="6"/>
        <v>71.56</v>
      </c>
      <c r="N29" s="16">
        <v>1</v>
      </c>
      <c r="O29" s="16"/>
      <c r="P29" s="13">
        <v>1</v>
      </c>
      <c r="Q29" s="14">
        <v>0.5</v>
      </c>
      <c r="R29" s="15"/>
      <c r="S29" s="15"/>
      <c r="T29" s="15"/>
      <c r="U29" s="15"/>
      <c r="V29" s="15"/>
      <c r="W29" s="16">
        <v>0.5</v>
      </c>
      <c r="X29" s="18">
        <f t="shared" si="3"/>
        <v>72.06</v>
      </c>
      <c r="Y29" s="32"/>
      <c r="Z29" s="19" t="s">
        <v>147</v>
      </c>
      <c r="AA29" s="19" t="s">
        <v>148</v>
      </c>
      <c r="AB29" s="19" t="s">
        <v>249</v>
      </c>
      <c r="AC29" s="19"/>
      <c r="AD29" s="18">
        <v>1</v>
      </c>
      <c r="AE29" s="22"/>
      <c r="AF29" s="22"/>
    </row>
    <row r="30" spans="1:32" s="9" customFormat="1" ht="19.5" customHeight="1">
      <c r="A30" s="19" t="s">
        <v>218</v>
      </c>
      <c r="B30" s="15">
        <v>28</v>
      </c>
      <c r="C30" s="13" t="s">
        <v>49</v>
      </c>
      <c r="D30" s="13" t="s">
        <v>0</v>
      </c>
      <c r="E30" s="13">
        <v>20150713</v>
      </c>
      <c r="F30" s="13" t="s">
        <v>50</v>
      </c>
      <c r="G30" s="16">
        <v>24.5</v>
      </c>
      <c r="H30" s="16">
        <v>32</v>
      </c>
      <c r="I30" s="16">
        <v>56.5</v>
      </c>
      <c r="J30" s="16">
        <f t="shared" si="4"/>
        <v>22.6</v>
      </c>
      <c r="K30" s="16">
        <v>77.8</v>
      </c>
      <c r="L30" s="16">
        <f t="shared" si="5"/>
        <v>46.68</v>
      </c>
      <c r="M30" s="16">
        <f t="shared" si="6"/>
        <v>69.28</v>
      </c>
      <c r="N30" s="16">
        <v>2</v>
      </c>
      <c r="O30" s="16"/>
      <c r="P30" s="13">
        <v>2</v>
      </c>
      <c r="Q30" s="14">
        <v>0.5</v>
      </c>
      <c r="R30" s="15"/>
      <c r="S30" s="15"/>
      <c r="T30" s="15"/>
      <c r="U30" s="15"/>
      <c r="V30" s="15"/>
      <c r="W30" s="16">
        <v>0.5</v>
      </c>
      <c r="X30" s="18">
        <f t="shared" si="3"/>
        <v>69.78</v>
      </c>
      <c r="Y30" s="32"/>
      <c r="Z30" s="19" t="s">
        <v>149</v>
      </c>
      <c r="AA30" s="19" t="s">
        <v>150</v>
      </c>
      <c r="AB30" s="19" t="s">
        <v>219</v>
      </c>
      <c r="AC30" s="19"/>
      <c r="AD30" s="18">
        <v>2</v>
      </c>
      <c r="AE30" s="22"/>
      <c r="AF30" s="22"/>
    </row>
    <row r="31" spans="1:32" s="1" customFormat="1" ht="19.5" customHeight="1">
      <c r="A31" s="19" t="s">
        <v>221</v>
      </c>
      <c r="B31" s="15">
        <v>29</v>
      </c>
      <c r="C31" s="13" t="s">
        <v>79</v>
      </c>
      <c r="D31" s="13" t="s">
        <v>5</v>
      </c>
      <c r="E31" s="13">
        <v>20150114</v>
      </c>
      <c r="F31" s="13" t="s">
        <v>80</v>
      </c>
      <c r="G31" s="16">
        <v>22.5</v>
      </c>
      <c r="H31" s="16">
        <v>31</v>
      </c>
      <c r="I31" s="16">
        <v>53.5</v>
      </c>
      <c r="J31" s="16">
        <f t="shared" si="4"/>
        <v>21.400000000000002</v>
      </c>
      <c r="K31" s="16">
        <v>79</v>
      </c>
      <c r="L31" s="16">
        <f t="shared" si="5"/>
        <v>47.4</v>
      </c>
      <c r="M31" s="16">
        <f t="shared" si="6"/>
        <v>68.8</v>
      </c>
      <c r="N31" s="16">
        <v>1</v>
      </c>
      <c r="O31" s="16"/>
      <c r="P31" s="13">
        <v>2</v>
      </c>
      <c r="Q31" s="14">
        <v>0.5</v>
      </c>
      <c r="R31" s="15"/>
      <c r="S31" s="15" t="s">
        <v>336</v>
      </c>
      <c r="T31" s="15"/>
      <c r="U31" s="15" t="s">
        <v>337</v>
      </c>
      <c r="V31" s="15" t="s">
        <v>305</v>
      </c>
      <c r="W31" s="16">
        <v>1.45</v>
      </c>
      <c r="X31" s="18">
        <f t="shared" si="3"/>
        <v>70.25</v>
      </c>
      <c r="Y31" s="32"/>
      <c r="Z31" s="19" t="s">
        <v>108</v>
      </c>
      <c r="AA31" s="19" t="s">
        <v>151</v>
      </c>
      <c r="AB31" s="19" t="s">
        <v>220</v>
      </c>
      <c r="AC31" s="19"/>
      <c r="AD31" s="18">
        <v>1</v>
      </c>
      <c r="AE31" s="22"/>
      <c r="AF31" s="22"/>
    </row>
    <row r="32" spans="1:32" s="1" customFormat="1" ht="19.5" customHeight="1">
      <c r="A32" s="19" t="s">
        <v>221</v>
      </c>
      <c r="B32" s="15">
        <v>30</v>
      </c>
      <c r="C32" s="13" t="s">
        <v>77</v>
      </c>
      <c r="D32" s="13" t="s">
        <v>5</v>
      </c>
      <c r="E32" s="13">
        <v>20150913</v>
      </c>
      <c r="F32" s="13" t="s">
        <v>78</v>
      </c>
      <c r="G32" s="16">
        <v>24</v>
      </c>
      <c r="H32" s="16">
        <v>32</v>
      </c>
      <c r="I32" s="16">
        <v>56</v>
      </c>
      <c r="J32" s="16">
        <f t="shared" si="4"/>
        <v>22.400000000000002</v>
      </c>
      <c r="K32" s="16">
        <v>77</v>
      </c>
      <c r="L32" s="16">
        <f t="shared" si="5"/>
        <v>46.199999999999996</v>
      </c>
      <c r="M32" s="16">
        <f t="shared" si="6"/>
        <v>68.6</v>
      </c>
      <c r="N32" s="16">
        <v>2</v>
      </c>
      <c r="O32" s="16"/>
      <c r="P32" s="13">
        <v>1</v>
      </c>
      <c r="Q32" s="14">
        <v>0.5</v>
      </c>
      <c r="R32" s="15"/>
      <c r="S32" s="15"/>
      <c r="T32" s="15"/>
      <c r="U32" s="15"/>
      <c r="V32" s="15"/>
      <c r="W32" s="16">
        <v>0.5</v>
      </c>
      <c r="X32" s="18">
        <f t="shared" si="3"/>
        <v>69.1</v>
      </c>
      <c r="Y32" s="32"/>
      <c r="Z32" s="19" t="s">
        <v>152</v>
      </c>
      <c r="AA32" s="19" t="s">
        <v>153</v>
      </c>
      <c r="AB32" s="19" t="s">
        <v>264</v>
      </c>
      <c r="AC32" s="19"/>
      <c r="AD32" s="18">
        <v>2</v>
      </c>
      <c r="AE32" s="22"/>
      <c r="AF32" s="22"/>
    </row>
    <row r="33" spans="1:32" s="9" customFormat="1" ht="19.5" customHeight="1">
      <c r="A33" s="19" t="s">
        <v>223</v>
      </c>
      <c r="B33" s="15">
        <v>31</v>
      </c>
      <c r="C33" s="13" t="s">
        <v>93</v>
      </c>
      <c r="D33" s="13" t="s">
        <v>5</v>
      </c>
      <c r="E33" s="13">
        <v>20150714</v>
      </c>
      <c r="F33" s="13" t="s">
        <v>94</v>
      </c>
      <c r="G33" s="16">
        <v>29.5</v>
      </c>
      <c r="H33" s="16">
        <v>31</v>
      </c>
      <c r="I33" s="16">
        <v>60.5</v>
      </c>
      <c r="J33" s="16">
        <f t="shared" si="4"/>
        <v>24.200000000000003</v>
      </c>
      <c r="K33" s="16">
        <v>78.8</v>
      </c>
      <c r="L33" s="16">
        <f t="shared" si="5"/>
        <v>47.279999999999994</v>
      </c>
      <c r="M33" s="16">
        <f t="shared" si="6"/>
        <v>71.47999999999999</v>
      </c>
      <c r="N33" s="16">
        <v>1</v>
      </c>
      <c r="O33" s="16"/>
      <c r="P33" s="13">
        <v>1</v>
      </c>
      <c r="Q33" s="14">
        <v>0.5</v>
      </c>
      <c r="R33" s="15" t="s">
        <v>338</v>
      </c>
      <c r="S33" s="15"/>
      <c r="T33" s="15"/>
      <c r="U33" s="15"/>
      <c r="V33" s="15" t="s">
        <v>333</v>
      </c>
      <c r="W33" s="16">
        <v>1.5</v>
      </c>
      <c r="X33" s="18">
        <f t="shared" si="3"/>
        <v>72.97999999999999</v>
      </c>
      <c r="Y33" s="32"/>
      <c r="Z33" s="19" t="s">
        <v>154</v>
      </c>
      <c r="AA33" s="19" t="s">
        <v>155</v>
      </c>
      <c r="AB33" s="19" t="s">
        <v>222</v>
      </c>
      <c r="AC33" s="19"/>
      <c r="AD33" s="18">
        <v>1</v>
      </c>
      <c r="AE33" s="22"/>
      <c r="AF33" s="22"/>
    </row>
    <row r="34" spans="1:32" s="9" customFormat="1" ht="19.5" customHeight="1">
      <c r="A34" s="19" t="s">
        <v>223</v>
      </c>
      <c r="B34" s="15">
        <v>32</v>
      </c>
      <c r="C34" s="13" t="s">
        <v>73</v>
      </c>
      <c r="D34" s="13" t="s">
        <v>5</v>
      </c>
      <c r="E34" s="13">
        <v>20150414</v>
      </c>
      <c r="F34" s="13" t="s">
        <v>74</v>
      </c>
      <c r="G34" s="16">
        <v>30</v>
      </c>
      <c r="H34" s="16">
        <v>28</v>
      </c>
      <c r="I34" s="16">
        <v>58</v>
      </c>
      <c r="J34" s="16">
        <f t="shared" si="4"/>
        <v>23.200000000000003</v>
      </c>
      <c r="K34" s="16">
        <v>80.4</v>
      </c>
      <c r="L34" s="16">
        <f t="shared" si="5"/>
        <v>48.24</v>
      </c>
      <c r="M34" s="16">
        <f t="shared" si="6"/>
        <v>71.44</v>
      </c>
      <c r="N34" s="16">
        <v>2</v>
      </c>
      <c r="O34" s="16"/>
      <c r="P34" s="13">
        <v>2</v>
      </c>
      <c r="Q34" s="14">
        <v>0.5</v>
      </c>
      <c r="R34" s="15"/>
      <c r="S34" s="15"/>
      <c r="T34" s="15"/>
      <c r="U34" s="15"/>
      <c r="V34" s="15"/>
      <c r="W34" s="16">
        <v>0.5</v>
      </c>
      <c r="X34" s="18">
        <f t="shared" si="3"/>
        <v>71.94</v>
      </c>
      <c r="Y34" s="32"/>
      <c r="Z34" s="19" t="s">
        <v>128</v>
      </c>
      <c r="AA34" s="19" t="s">
        <v>156</v>
      </c>
      <c r="AB34" s="19" t="s">
        <v>265</v>
      </c>
      <c r="AC34" s="19"/>
      <c r="AD34" s="18">
        <v>2</v>
      </c>
      <c r="AE34" s="22"/>
      <c r="AF34" s="22"/>
    </row>
    <row r="35" spans="1:32" s="4" customFormat="1" ht="19.5" customHeight="1">
      <c r="A35" s="19" t="s">
        <v>225</v>
      </c>
      <c r="B35" s="15">
        <v>33</v>
      </c>
      <c r="C35" s="13" t="s">
        <v>105</v>
      </c>
      <c r="D35" s="13" t="s">
        <v>0</v>
      </c>
      <c r="E35" s="13">
        <v>20150814</v>
      </c>
      <c r="F35" s="13" t="s">
        <v>106</v>
      </c>
      <c r="G35" s="16">
        <v>27.5</v>
      </c>
      <c r="H35" s="16">
        <v>29</v>
      </c>
      <c r="I35" s="16">
        <v>56.5</v>
      </c>
      <c r="J35" s="16">
        <f t="shared" si="4"/>
        <v>22.6</v>
      </c>
      <c r="K35" s="16">
        <v>75.6</v>
      </c>
      <c r="L35" s="16">
        <f t="shared" si="5"/>
        <v>45.35999999999999</v>
      </c>
      <c r="M35" s="16">
        <f t="shared" si="6"/>
        <v>67.96</v>
      </c>
      <c r="N35" s="13">
        <v>1</v>
      </c>
      <c r="O35" s="13"/>
      <c r="P35" s="13">
        <v>1</v>
      </c>
      <c r="Q35" s="14">
        <v>0.5</v>
      </c>
      <c r="R35" s="15"/>
      <c r="S35" s="15"/>
      <c r="T35" s="15"/>
      <c r="U35" s="15"/>
      <c r="V35" s="15"/>
      <c r="W35" s="13">
        <v>0.5</v>
      </c>
      <c r="X35" s="18">
        <f t="shared" si="3"/>
        <v>68.46</v>
      </c>
      <c r="Y35" s="32"/>
      <c r="Z35" s="19" t="s">
        <v>157</v>
      </c>
      <c r="AA35" s="19" t="s">
        <v>158</v>
      </c>
      <c r="AB35" s="19" t="s">
        <v>224</v>
      </c>
      <c r="AC35" s="19"/>
      <c r="AD35" s="24">
        <v>1</v>
      </c>
      <c r="AE35" s="26"/>
      <c r="AF35" s="26"/>
    </row>
    <row r="36" spans="1:32" s="1" customFormat="1" ht="19.5" customHeight="1">
      <c r="A36" s="19" t="s">
        <v>225</v>
      </c>
      <c r="B36" s="15">
        <v>34</v>
      </c>
      <c r="C36" s="13" t="s">
        <v>91</v>
      </c>
      <c r="D36" s="13" t="s">
        <v>0</v>
      </c>
      <c r="E36" s="13">
        <v>20150914</v>
      </c>
      <c r="F36" s="13" t="s">
        <v>92</v>
      </c>
      <c r="G36" s="16">
        <v>25.5</v>
      </c>
      <c r="H36" s="16">
        <v>20</v>
      </c>
      <c r="I36" s="16">
        <v>45.5</v>
      </c>
      <c r="J36" s="16">
        <f t="shared" si="4"/>
        <v>18.2</v>
      </c>
      <c r="K36" s="16">
        <v>26</v>
      </c>
      <c r="L36" s="16">
        <f t="shared" si="5"/>
        <v>15.6</v>
      </c>
      <c r="M36" s="16">
        <f t="shared" si="6"/>
        <v>33.8</v>
      </c>
      <c r="N36" s="16">
        <v>2</v>
      </c>
      <c r="O36" s="16"/>
      <c r="P36" s="13">
        <v>2</v>
      </c>
      <c r="Q36" s="14">
        <v>0.5</v>
      </c>
      <c r="R36" s="15"/>
      <c r="S36" s="15"/>
      <c r="T36" s="15"/>
      <c r="U36" s="15"/>
      <c r="V36" s="15"/>
      <c r="W36" s="16">
        <v>0.5</v>
      </c>
      <c r="X36" s="18">
        <f t="shared" si="3"/>
        <v>34.3</v>
      </c>
      <c r="Y36" s="32"/>
      <c r="Z36" s="19" t="s">
        <v>157</v>
      </c>
      <c r="AA36" s="19" t="s">
        <v>159</v>
      </c>
      <c r="AB36" s="19" t="s">
        <v>226</v>
      </c>
      <c r="AC36" s="19"/>
      <c r="AD36" s="18">
        <v>2</v>
      </c>
      <c r="AE36" s="22"/>
      <c r="AF36" s="22"/>
    </row>
    <row r="37" spans="1:32" s="9" customFormat="1" ht="19.5" customHeight="1">
      <c r="A37" s="19" t="s">
        <v>227</v>
      </c>
      <c r="B37" s="15">
        <v>35</v>
      </c>
      <c r="C37" s="13" t="s">
        <v>59</v>
      </c>
      <c r="D37" s="13" t="s">
        <v>5</v>
      </c>
      <c r="E37" s="13">
        <v>20150215</v>
      </c>
      <c r="F37" s="13" t="s">
        <v>60</v>
      </c>
      <c r="G37" s="16">
        <v>22.5</v>
      </c>
      <c r="H37" s="16">
        <v>31</v>
      </c>
      <c r="I37" s="16">
        <v>53.5</v>
      </c>
      <c r="J37" s="16">
        <f t="shared" si="4"/>
        <v>21.400000000000002</v>
      </c>
      <c r="K37" s="16">
        <v>79</v>
      </c>
      <c r="L37" s="16">
        <f t="shared" si="5"/>
        <v>47.4</v>
      </c>
      <c r="M37" s="16">
        <f>J37+L37</f>
        <v>68.8</v>
      </c>
      <c r="N37" s="16">
        <v>2</v>
      </c>
      <c r="O37" s="16"/>
      <c r="P37" s="13">
        <v>2</v>
      </c>
      <c r="Q37" s="14">
        <v>0.5</v>
      </c>
      <c r="R37" s="15" t="s">
        <v>339</v>
      </c>
      <c r="S37" s="15"/>
      <c r="T37" s="15"/>
      <c r="U37" s="15" t="s">
        <v>340</v>
      </c>
      <c r="V37" s="15"/>
      <c r="W37" s="16">
        <v>1.35</v>
      </c>
      <c r="X37" s="18">
        <f>M37+W37</f>
        <v>70.14999999999999</v>
      </c>
      <c r="Y37" s="23"/>
      <c r="Z37" s="19" t="s">
        <v>162</v>
      </c>
      <c r="AA37" s="19" t="s">
        <v>163</v>
      </c>
      <c r="AB37" s="19" t="s">
        <v>267</v>
      </c>
      <c r="AC37" s="19"/>
      <c r="AD37" s="18">
        <v>1</v>
      </c>
      <c r="AE37" s="22"/>
      <c r="AF37" s="22"/>
    </row>
    <row r="38" spans="1:32" s="9" customFormat="1" ht="19.5" customHeight="1">
      <c r="A38" s="19" t="s">
        <v>227</v>
      </c>
      <c r="B38" s="15">
        <v>36</v>
      </c>
      <c r="C38" s="13" t="s">
        <v>67</v>
      </c>
      <c r="D38" s="13" t="s">
        <v>5</v>
      </c>
      <c r="E38" s="13">
        <v>20150315</v>
      </c>
      <c r="F38" s="13" t="s">
        <v>68</v>
      </c>
      <c r="G38" s="16">
        <v>27</v>
      </c>
      <c r="H38" s="16">
        <v>29</v>
      </c>
      <c r="I38" s="16">
        <v>56</v>
      </c>
      <c r="J38" s="16">
        <f t="shared" si="4"/>
        <v>22.400000000000002</v>
      </c>
      <c r="K38" s="16">
        <v>78.4</v>
      </c>
      <c r="L38" s="16">
        <f t="shared" si="5"/>
        <v>47.04</v>
      </c>
      <c r="M38" s="16">
        <f t="shared" si="6"/>
        <v>69.44</v>
      </c>
      <c r="N38" s="16">
        <v>1</v>
      </c>
      <c r="O38" s="16"/>
      <c r="P38" s="13">
        <v>1</v>
      </c>
      <c r="Q38" s="14">
        <v>0.5</v>
      </c>
      <c r="R38" s="15"/>
      <c r="S38" s="15"/>
      <c r="T38" s="15"/>
      <c r="U38" s="15"/>
      <c r="V38" s="15"/>
      <c r="W38" s="16">
        <v>0.5</v>
      </c>
      <c r="X38" s="18">
        <f t="shared" si="3"/>
        <v>69.94</v>
      </c>
      <c r="Y38" s="17" t="s">
        <v>341</v>
      </c>
      <c r="Z38" s="19" t="s">
        <v>160</v>
      </c>
      <c r="AA38" s="19" t="s">
        <v>161</v>
      </c>
      <c r="AB38" s="19" t="s">
        <v>266</v>
      </c>
      <c r="AC38" s="19"/>
      <c r="AD38" s="18">
        <v>2</v>
      </c>
      <c r="AE38" s="22"/>
      <c r="AF38" s="22"/>
    </row>
    <row r="39" spans="1:32" s="1" customFormat="1" ht="19.5" customHeight="1">
      <c r="A39" s="19" t="s">
        <v>229</v>
      </c>
      <c r="B39" s="15">
        <v>37</v>
      </c>
      <c r="C39" s="13" t="s">
        <v>43</v>
      </c>
      <c r="D39" s="13" t="s">
        <v>0</v>
      </c>
      <c r="E39" s="13">
        <v>20150615</v>
      </c>
      <c r="F39" s="13" t="s">
        <v>44</v>
      </c>
      <c r="G39" s="16">
        <v>28.5</v>
      </c>
      <c r="H39" s="16">
        <v>32</v>
      </c>
      <c r="I39" s="16">
        <v>60.5</v>
      </c>
      <c r="J39" s="16">
        <f t="shared" si="4"/>
        <v>24.200000000000003</v>
      </c>
      <c r="K39" s="16">
        <v>74.8</v>
      </c>
      <c r="L39" s="16">
        <f t="shared" si="5"/>
        <v>44.879999999999995</v>
      </c>
      <c r="M39" s="16">
        <f t="shared" si="6"/>
        <v>69.08</v>
      </c>
      <c r="N39" s="16">
        <v>1</v>
      </c>
      <c r="O39" s="16"/>
      <c r="P39" s="13">
        <v>1</v>
      </c>
      <c r="Q39" s="14">
        <v>0.5</v>
      </c>
      <c r="R39" s="15"/>
      <c r="S39" s="15"/>
      <c r="T39" s="15"/>
      <c r="U39" s="15"/>
      <c r="V39" s="15" t="s">
        <v>342</v>
      </c>
      <c r="W39" s="16">
        <v>0.6</v>
      </c>
      <c r="X39" s="18">
        <f t="shared" si="3"/>
        <v>69.67999999999999</v>
      </c>
      <c r="Y39" s="32" t="s">
        <v>343</v>
      </c>
      <c r="Z39" s="19" t="s">
        <v>164</v>
      </c>
      <c r="AA39" s="19" t="s">
        <v>165</v>
      </c>
      <c r="AB39" s="19" t="s">
        <v>228</v>
      </c>
      <c r="AC39" s="19"/>
      <c r="AD39" s="18">
        <v>1</v>
      </c>
      <c r="AE39" s="22"/>
      <c r="AF39" s="22"/>
    </row>
    <row r="40" spans="1:32" s="1" customFormat="1" ht="19.5" customHeight="1">
      <c r="A40" s="19" t="s">
        <v>229</v>
      </c>
      <c r="B40" s="15">
        <v>38</v>
      </c>
      <c r="C40" s="13" t="s">
        <v>23</v>
      </c>
      <c r="D40" s="13" t="s">
        <v>0</v>
      </c>
      <c r="E40" s="13">
        <v>20150415</v>
      </c>
      <c r="F40" s="13" t="s">
        <v>24</v>
      </c>
      <c r="G40" s="16">
        <v>22.5</v>
      </c>
      <c r="H40" s="16">
        <v>30</v>
      </c>
      <c r="I40" s="16">
        <v>52.5</v>
      </c>
      <c r="J40" s="16">
        <f t="shared" si="4"/>
        <v>21</v>
      </c>
      <c r="K40" s="16">
        <v>76.8</v>
      </c>
      <c r="L40" s="16">
        <f t="shared" si="5"/>
        <v>46.08</v>
      </c>
      <c r="M40" s="16">
        <f t="shared" si="6"/>
        <v>67.08</v>
      </c>
      <c r="N40" s="16">
        <v>2</v>
      </c>
      <c r="O40" s="16"/>
      <c r="P40" s="13">
        <v>2</v>
      </c>
      <c r="Q40" s="14" t="s">
        <v>344</v>
      </c>
      <c r="R40" s="15"/>
      <c r="S40" s="15" t="s">
        <v>345</v>
      </c>
      <c r="T40" s="15"/>
      <c r="U40" s="15" t="s">
        <v>346</v>
      </c>
      <c r="V40" s="15"/>
      <c r="W40" s="16">
        <v>2.25</v>
      </c>
      <c r="X40" s="18">
        <f t="shared" si="3"/>
        <v>69.33</v>
      </c>
      <c r="Y40" s="32"/>
      <c r="Z40" s="21" t="s">
        <v>347</v>
      </c>
      <c r="AA40" s="19" t="s">
        <v>166</v>
      </c>
      <c r="AB40" s="19" t="s">
        <v>230</v>
      </c>
      <c r="AC40" s="19"/>
      <c r="AD40" s="18">
        <v>2</v>
      </c>
      <c r="AE40" s="22"/>
      <c r="AF40" s="22"/>
    </row>
    <row r="41" spans="1:32" s="9" customFormat="1" ht="19.5" customHeight="1">
      <c r="A41" s="19" t="s">
        <v>231</v>
      </c>
      <c r="B41" s="15">
        <v>39</v>
      </c>
      <c r="C41" s="13" t="s">
        <v>35</v>
      </c>
      <c r="D41" s="13" t="s">
        <v>0</v>
      </c>
      <c r="E41" s="13">
        <v>20150616</v>
      </c>
      <c r="F41" s="13" t="s">
        <v>36</v>
      </c>
      <c r="G41" s="16">
        <v>31</v>
      </c>
      <c r="H41" s="16">
        <v>34</v>
      </c>
      <c r="I41" s="16">
        <v>65</v>
      </c>
      <c r="J41" s="16">
        <f t="shared" si="4"/>
        <v>26</v>
      </c>
      <c r="K41" s="16">
        <v>79.2</v>
      </c>
      <c r="L41" s="16">
        <f t="shared" si="5"/>
        <v>47.52</v>
      </c>
      <c r="M41" s="16">
        <f t="shared" si="6"/>
        <v>73.52000000000001</v>
      </c>
      <c r="N41" s="16">
        <v>1</v>
      </c>
      <c r="O41" s="16"/>
      <c r="P41" s="13">
        <v>1</v>
      </c>
      <c r="Q41" s="14">
        <v>0.5</v>
      </c>
      <c r="R41" s="15"/>
      <c r="S41" s="15"/>
      <c r="T41" s="15"/>
      <c r="U41" s="15"/>
      <c r="V41" s="15"/>
      <c r="W41" s="16">
        <v>0.5</v>
      </c>
      <c r="X41" s="18">
        <f t="shared" si="3"/>
        <v>74.02000000000001</v>
      </c>
      <c r="Y41" s="32" t="s">
        <v>348</v>
      </c>
      <c r="Z41" s="19" t="s">
        <v>167</v>
      </c>
      <c r="AA41" s="19" t="s">
        <v>168</v>
      </c>
      <c r="AB41" s="19" t="s">
        <v>250</v>
      </c>
      <c r="AC41" s="19"/>
      <c r="AD41" s="18">
        <v>1</v>
      </c>
      <c r="AE41" s="22"/>
      <c r="AF41" s="22"/>
    </row>
    <row r="42" spans="1:32" s="9" customFormat="1" ht="19.5" customHeight="1">
      <c r="A42" s="19" t="s">
        <v>231</v>
      </c>
      <c r="B42" s="15">
        <v>40</v>
      </c>
      <c r="C42" s="13" t="s">
        <v>27</v>
      </c>
      <c r="D42" s="13" t="s">
        <v>0</v>
      </c>
      <c r="E42" s="13">
        <v>20150316</v>
      </c>
      <c r="F42" s="13" t="s">
        <v>28</v>
      </c>
      <c r="G42" s="16">
        <v>30</v>
      </c>
      <c r="H42" s="16">
        <v>30</v>
      </c>
      <c r="I42" s="16">
        <v>60</v>
      </c>
      <c r="J42" s="16">
        <f t="shared" si="4"/>
        <v>24</v>
      </c>
      <c r="K42" s="16">
        <v>80.4</v>
      </c>
      <c r="L42" s="16">
        <f t="shared" si="5"/>
        <v>48.24</v>
      </c>
      <c r="M42" s="16">
        <f t="shared" si="6"/>
        <v>72.24000000000001</v>
      </c>
      <c r="N42" s="16">
        <v>2</v>
      </c>
      <c r="O42" s="16"/>
      <c r="P42" s="13">
        <v>2</v>
      </c>
      <c r="Q42" s="14">
        <v>0.5</v>
      </c>
      <c r="R42" s="15"/>
      <c r="S42" s="15"/>
      <c r="T42" s="15"/>
      <c r="U42" s="15"/>
      <c r="V42" s="15"/>
      <c r="W42" s="16">
        <v>0.5</v>
      </c>
      <c r="X42" s="18">
        <f t="shared" si="3"/>
        <v>72.74000000000001</v>
      </c>
      <c r="Y42" s="32"/>
      <c r="Z42" s="19" t="s">
        <v>169</v>
      </c>
      <c r="AA42" s="19" t="s">
        <v>170</v>
      </c>
      <c r="AB42" s="19" t="s">
        <v>251</v>
      </c>
      <c r="AC42" s="19"/>
      <c r="AD42" s="18">
        <v>2</v>
      </c>
      <c r="AE42" s="22"/>
      <c r="AF42" s="22"/>
    </row>
    <row r="43" spans="1:32" s="9" customFormat="1" ht="19.5" customHeight="1">
      <c r="A43" s="19" t="s">
        <v>231</v>
      </c>
      <c r="B43" s="15">
        <v>41</v>
      </c>
      <c r="C43" s="13" t="s">
        <v>349</v>
      </c>
      <c r="D43" s="13" t="s">
        <v>350</v>
      </c>
      <c r="E43" s="13">
        <v>20150416</v>
      </c>
      <c r="F43" s="13"/>
      <c r="G43" s="16"/>
      <c r="H43" s="16"/>
      <c r="I43" s="16"/>
      <c r="J43" s="16"/>
      <c r="K43" s="16"/>
      <c r="L43" s="16"/>
      <c r="M43" s="16">
        <v>72.24</v>
      </c>
      <c r="N43" s="16"/>
      <c r="O43" s="16"/>
      <c r="P43" s="13">
        <v>2</v>
      </c>
      <c r="Q43" s="14"/>
      <c r="R43" s="15"/>
      <c r="S43" s="15"/>
      <c r="T43" s="15"/>
      <c r="U43" s="15"/>
      <c r="V43" s="15"/>
      <c r="W43" s="16">
        <v>0.5</v>
      </c>
      <c r="X43" s="18">
        <v>72.74</v>
      </c>
      <c r="Y43" s="32"/>
      <c r="Z43" s="19" t="s">
        <v>196</v>
      </c>
      <c r="AA43" s="19" t="s">
        <v>195</v>
      </c>
      <c r="AB43" s="19" t="s">
        <v>232</v>
      </c>
      <c r="AC43" s="19"/>
      <c r="AD43" s="18">
        <v>2</v>
      </c>
      <c r="AE43" s="22"/>
      <c r="AF43" s="22"/>
    </row>
    <row r="44" spans="1:32" s="1" customFormat="1" ht="19.5" customHeight="1">
      <c r="A44" s="19" t="s">
        <v>233</v>
      </c>
      <c r="B44" s="15">
        <v>42</v>
      </c>
      <c r="C44" s="13" t="s">
        <v>47</v>
      </c>
      <c r="D44" s="13" t="s">
        <v>5</v>
      </c>
      <c r="E44" s="13">
        <v>20150517</v>
      </c>
      <c r="F44" s="13" t="s">
        <v>48</v>
      </c>
      <c r="G44" s="16">
        <v>26.5</v>
      </c>
      <c r="H44" s="16">
        <v>32</v>
      </c>
      <c r="I44" s="16">
        <v>58.5</v>
      </c>
      <c r="J44" s="16">
        <f t="shared" si="4"/>
        <v>23.400000000000002</v>
      </c>
      <c r="K44" s="16">
        <v>83</v>
      </c>
      <c r="L44" s="16">
        <f t="shared" si="5"/>
        <v>49.8</v>
      </c>
      <c r="M44" s="16">
        <f t="shared" si="6"/>
        <v>73.2</v>
      </c>
      <c r="N44" s="16">
        <v>1</v>
      </c>
      <c r="O44" s="16"/>
      <c r="P44" s="13">
        <v>3</v>
      </c>
      <c r="Q44" s="14" t="s">
        <v>344</v>
      </c>
      <c r="R44" s="15" t="s">
        <v>351</v>
      </c>
      <c r="S44" s="15"/>
      <c r="T44" s="15"/>
      <c r="U44" s="15" t="s">
        <v>352</v>
      </c>
      <c r="V44" s="15" t="s">
        <v>333</v>
      </c>
      <c r="W44" s="16">
        <v>2.35</v>
      </c>
      <c r="X44" s="18">
        <f t="shared" si="3"/>
        <v>75.55</v>
      </c>
      <c r="Y44" s="32" t="s">
        <v>353</v>
      </c>
      <c r="Z44" s="19" t="s">
        <v>171</v>
      </c>
      <c r="AA44" s="19" t="s">
        <v>172</v>
      </c>
      <c r="AB44" s="19" t="s">
        <v>252</v>
      </c>
      <c r="AC44" s="19"/>
      <c r="AD44" s="18">
        <v>1</v>
      </c>
      <c r="AE44" s="22"/>
      <c r="AF44" s="22"/>
    </row>
    <row r="45" spans="1:32" s="1" customFormat="1" ht="19.5" customHeight="1">
      <c r="A45" s="19" t="s">
        <v>233</v>
      </c>
      <c r="B45" s="15">
        <v>43</v>
      </c>
      <c r="C45" s="13" t="s">
        <v>95</v>
      </c>
      <c r="D45" s="13" t="s">
        <v>5</v>
      </c>
      <c r="E45" s="13">
        <v>20150718</v>
      </c>
      <c r="F45" s="13" t="s">
        <v>96</v>
      </c>
      <c r="G45" s="16">
        <v>31.5</v>
      </c>
      <c r="H45" s="16">
        <v>29</v>
      </c>
      <c r="I45" s="16">
        <v>60.5</v>
      </c>
      <c r="J45" s="16">
        <f t="shared" si="4"/>
        <v>24.200000000000003</v>
      </c>
      <c r="K45" s="16">
        <v>81</v>
      </c>
      <c r="L45" s="16">
        <f t="shared" si="5"/>
        <v>48.6</v>
      </c>
      <c r="M45" s="16">
        <f t="shared" si="6"/>
        <v>72.80000000000001</v>
      </c>
      <c r="N45" s="16">
        <v>2</v>
      </c>
      <c r="O45" s="16"/>
      <c r="P45" s="13">
        <v>2</v>
      </c>
      <c r="Q45" s="14">
        <v>0.5</v>
      </c>
      <c r="R45" s="15"/>
      <c r="S45" s="15"/>
      <c r="T45" s="15"/>
      <c r="U45" s="15"/>
      <c r="V45" s="15"/>
      <c r="W45" s="16">
        <v>0.5</v>
      </c>
      <c r="X45" s="18">
        <f t="shared" si="3"/>
        <v>73.30000000000001</v>
      </c>
      <c r="Y45" s="32"/>
      <c r="Z45" s="19" t="s">
        <v>173</v>
      </c>
      <c r="AA45" s="19" t="s">
        <v>174</v>
      </c>
      <c r="AB45" s="19" t="s">
        <v>268</v>
      </c>
      <c r="AC45" s="19"/>
      <c r="AD45" s="18">
        <v>2</v>
      </c>
      <c r="AE45" s="22"/>
      <c r="AF45" s="22"/>
    </row>
    <row r="46" spans="1:32" s="9" customFormat="1" ht="19.5" customHeight="1">
      <c r="A46" s="19" t="s">
        <v>235</v>
      </c>
      <c r="B46" s="15">
        <v>44</v>
      </c>
      <c r="C46" s="13" t="s">
        <v>12</v>
      </c>
      <c r="D46" s="13" t="s">
        <v>0</v>
      </c>
      <c r="E46" s="13">
        <v>20150619</v>
      </c>
      <c r="F46" s="13" t="s">
        <v>13</v>
      </c>
      <c r="G46" s="16">
        <v>36</v>
      </c>
      <c r="H46" s="16">
        <v>36</v>
      </c>
      <c r="I46" s="16">
        <v>72</v>
      </c>
      <c r="J46" s="16">
        <f t="shared" si="4"/>
        <v>28.8</v>
      </c>
      <c r="K46" s="16">
        <v>82.4</v>
      </c>
      <c r="L46" s="16">
        <f t="shared" si="5"/>
        <v>49.440000000000005</v>
      </c>
      <c r="M46" s="16">
        <f t="shared" si="6"/>
        <v>78.24000000000001</v>
      </c>
      <c r="N46" s="16">
        <v>1</v>
      </c>
      <c r="O46" s="16"/>
      <c r="P46" s="13">
        <v>1</v>
      </c>
      <c r="Q46" s="14">
        <v>0.5</v>
      </c>
      <c r="R46" s="15" t="s">
        <v>354</v>
      </c>
      <c r="S46" s="15"/>
      <c r="T46" s="15"/>
      <c r="U46" s="15"/>
      <c r="V46" s="15"/>
      <c r="W46" s="16">
        <v>1</v>
      </c>
      <c r="X46" s="18">
        <f t="shared" si="3"/>
        <v>79.24000000000001</v>
      </c>
      <c r="Y46" s="32" t="s">
        <v>355</v>
      </c>
      <c r="Z46" s="19" t="s">
        <v>117</v>
      </c>
      <c r="AA46" s="19" t="s">
        <v>175</v>
      </c>
      <c r="AB46" s="19" t="s">
        <v>234</v>
      </c>
      <c r="AC46" s="19"/>
      <c r="AD46" s="18">
        <v>1</v>
      </c>
      <c r="AE46" s="22"/>
      <c r="AF46" s="22"/>
    </row>
    <row r="47" spans="1:32" s="9" customFormat="1" ht="19.5" customHeight="1">
      <c r="A47" s="19" t="s">
        <v>235</v>
      </c>
      <c r="B47" s="15">
        <v>45</v>
      </c>
      <c r="C47" s="13" t="s">
        <v>61</v>
      </c>
      <c r="D47" s="13" t="s">
        <v>5</v>
      </c>
      <c r="E47" s="13">
        <v>20150622</v>
      </c>
      <c r="F47" s="13" t="s">
        <v>62</v>
      </c>
      <c r="G47" s="16">
        <v>33.5</v>
      </c>
      <c r="H47" s="16">
        <v>33</v>
      </c>
      <c r="I47" s="16">
        <v>66.5</v>
      </c>
      <c r="J47" s="16">
        <f t="shared" si="4"/>
        <v>26.6</v>
      </c>
      <c r="K47" s="16">
        <v>82.2</v>
      </c>
      <c r="L47" s="16">
        <f t="shared" si="5"/>
        <v>49.32</v>
      </c>
      <c r="M47" s="16">
        <f t="shared" si="6"/>
        <v>75.92</v>
      </c>
      <c r="N47" s="16">
        <v>2</v>
      </c>
      <c r="O47" s="16"/>
      <c r="P47" s="13">
        <v>2</v>
      </c>
      <c r="Q47" s="14">
        <v>0.5</v>
      </c>
      <c r="R47" s="15" t="s">
        <v>356</v>
      </c>
      <c r="S47" s="15" t="s">
        <v>357</v>
      </c>
      <c r="T47" s="15"/>
      <c r="U47" s="15"/>
      <c r="V47" s="15" t="s">
        <v>358</v>
      </c>
      <c r="W47" s="16">
        <v>1.85</v>
      </c>
      <c r="X47" s="18">
        <f t="shared" si="3"/>
        <v>77.77</v>
      </c>
      <c r="Y47" s="32"/>
      <c r="Z47" s="19" t="s">
        <v>124</v>
      </c>
      <c r="AA47" s="19" t="s">
        <v>176</v>
      </c>
      <c r="AB47" s="19" t="s">
        <v>253</v>
      </c>
      <c r="AC47" s="19"/>
      <c r="AD47" s="18">
        <v>2</v>
      </c>
      <c r="AE47" s="22"/>
      <c r="AF47" s="22"/>
    </row>
    <row r="48" spans="1:32" s="9" customFormat="1" ht="19.5" customHeight="1">
      <c r="A48" s="19" t="s">
        <v>235</v>
      </c>
      <c r="B48" s="15">
        <v>46</v>
      </c>
      <c r="C48" s="13" t="s">
        <v>75</v>
      </c>
      <c r="D48" s="13" t="s">
        <v>5</v>
      </c>
      <c r="E48" s="13">
        <v>20150523</v>
      </c>
      <c r="F48" s="13" t="s">
        <v>76</v>
      </c>
      <c r="G48" s="16">
        <v>30</v>
      </c>
      <c r="H48" s="16">
        <v>33</v>
      </c>
      <c r="I48" s="16">
        <v>63</v>
      </c>
      <c r="J48" s="16">
        <f t="shared" si="4"/>
        <v>25.200000000000003</v>
      </c>
      <c r="K48" s="16">
        <v>79.6</v>
      </c>
      <c r="L48" s="16">
        <f t="shared" si="5"/>
        <v>47.76</v>
      </c>
      <c r="M48" s="16">
        <f t="shared" si="6"/>
        <v>72.96000000000001</v>
      </c>
      <c r="N48" s="16">
        <v>3</v>
      </c>
      <c r="O48" s="16"/>
      <c r="P48" s="13">
        <v>3</v>
      </c>
      <c r="Q48" s="14">
        <v>0.5</v>
      </c>
      <c r="R48" s="15" t="s">
        <v>318</v>
      </c>
      <c r="S48" s="15"/>
      <c r="T48" s="15"/>
      <c r="U48" s="15"/>
      <c r="V48" s="15"/>
      <c r="W48" s="16">
        <v>1</v>
      </c>
      <c r="X48" s="18">
        <f t="shared" si="3"/>
        <v>73.96000000000001</v>
      </c>
      <c r="Y48" s="32"/>
      <c r="Z48" s="19" t="s">
        <v>177</v>
      </c>
      <c r="AA48" s="19" t="s">
        <v>178</v>
      </c>
      <c r="AB48" s="19" t="s">
        <v>269</v>
      </c>
      <c r="AC48" s="19"/>
      <c r="AD48" s="18">
        <v>3</v>
      </c>
      <c r="AE48" s="22"/>
      <c r="AF48" s="22"/>
    </row>
    <row r="49" spans="1:32" s="4" customFormat="1" ht="19.5" customHeight="1">
      <c r="A49" s="19" t="s">
        <v>236</v>
      </c>
      <c r="B49" s="15">
        <v>47</v>
      </c>
      <c r="C49" s="13" t="s">
        <v>69</v>
      </c>
      <c r="D49" s="13" t="s">
        <v>0</v>
      </c>
      <c r="E49" s="13">
        <v>20150525</v>
      </c>
      <c r="F49" s="13" t="s">
        <v>70</v>
      </c>
      <c r="G49" s="16">
        <v>38.5</v>
      </c>
      <c r="H49" s="16">
        <v>32</v>
      </c>
      <c r="I49" s="16">
        <v>70.5</v>
      </c>
      <c r="J49" s="16">
        <f aca="true" t="shared" si="7" ref="J49:J56">I49*0.4</f>
        <v>28.200000000000003</v>
      </c>
      <c r="K49" s="16">
        <v>82.4</v>
      </c>
      <c r="L49" s="16">
        <f aca="true" t="shared" si="8" ref="L49:L56">K49*0.6</f>
        <v>49.440000000000005</v>
      </c>
      <c r="M49" s="16">
        <f aca="true" t="shared" si="9" ref="M49:M56">J49+L49</f>
        <v>77.64000000000001</v>
      </c>
      <c r="N49" s="13">
        <v>1</v>
      </c>
      <c r="O49" s="13"/>
      <c r="P49" s="13">
        <v>1</v>
      </c>
      <c r="Q49" s="14">
        <v>0.5</v>
      </c>
      <c r="R49" s="15"/>
      <c r="S49" s="15"/>
      <c r="T49" s="15"/>
      <c r="U49" s="15"/>
      <c r="V49" s="15"/>
      <c r="W49" s="13">
        <v>0.5</v>
      </c>
      <c r="X49" s="18">
        <f aca="true" t="shared" si="10" ref="X49:X56">M49+W49</f>
        <v>78.14000000000001</v>
      </c>
      <c r="Y49" s="32" t="s">
        <v>359</v>
      </c>
      <c r="Z49" s="19" t="s">
        <v>179</v>
      </c>
      <c r="AA49" s="19" t="s">
        <v>180</v>
      </c>
      <c r="AB49" s="19" t="s">
        <v>254</v>
      </c>
      <c r="AC49" s="19"/>
      <c r="AD49" s="24">
        <v>1</v>
      </c>
      <c r="AE49" s="26"/>
      <c r="AF49" s="26"/>
    </row>
    <row r="50" spans="1:32" s="1" customFormat="1" ht="19.5" customHeight="1">
      <c r="A50" s="19" t="s">
        <v>236</v>
      </c>
      <c r="B50" s="15">
        <v>48</v>
      </c>
      <c r="C50" s="13" t="s">
        <v>20</v>
      </c>
      <c r="D50" s="13" t="s">
        <v>5</v>
      </c>
      <c r="E50" s="13">
        <v>20150924</v>
      </c>
      <c r="F50" s="13" t="s">
        <v>21</v>
      </c>
      <c r="G50" s="16">
        <v>33.5</v>
      </c>
      <c r="H50" s="16">
        <v>34</v>
      </c>
      <c r="I50" s="16">
        <v>67.5</v>
      </c>
      <c r="J50" s="16">
        <f t="shared" si="7"/>
        <v>27</v>
      </c>
      <c r="K50" s="16">
        <v>81.6</v>
      </c>
      <c r="L50" s="16">
        <f t="shared" si="8"/>
        <v>48.959999999999994</v>
      </c>
      <c r="M50" s="16">
        <f t="shared" si="9"/>
        <v>75.96</v>
      </c>
      <c r="N50" s="16">
        <v>2</v>
      </c>
      <c r="O50" s="16"/>
      <c r="P50" s="13">
        <v>2</v>
      </c>
      <c r="Q50" s="14">
        <v>0.5</v>
      </c>
      <c r="R50" s="15" t="s">
        <v>360</v>
      </c>
      <c r="S50" s="15"/>
      <c r="T50" s="15"/>
      <c r="U50" s="15"/>
      <c r="V50" s="15" t="s">
        <v>313</v>
      </c>
      <c r="W50" s="16">
        <v>1.5</v>
      </c>
      <c r="X50" s="18">
        <f t="shared" si="10"/>
        <v>77.46</v>
      </c>
      <c r="Y50" s="32"/>
      <c r="Z50" s="19" t="s">
        <v>181</v>
      </c>
      <c r="AA50" s="19" t="s">
        <v>182</v>
      </c>
      <c r="AB50" s="19" t="s">
        <v>270</v>
      </c>
      <c r="AC50" s="19"/>
      <c r="AD50" s="18">
        <v>2</v>
      </c>
      <c r="AE50" s="22"/>
      <c r="AF50" s="22"/>
    </row>
    <row r="51" spans="1:32" s="9" customFormat="1" ht="19.5" customHeight="1">
      <c r="A51" s="19" t="s">
        <v>238</v>
      </c>
      <c r="B51" s="15">
        <v>49</v>
      </c>
      <c r="C51" s="13" t="s">
        <v>99</v>
      </c>
      <c r="D51" s="13" t="s">
        <v>0</v>
      </c>
      <c r="E51" s="13">
        <v>20150926</v>
      </c>
      <c r="F51" s="13" t="s">
        <v>100</v>
      </c>
      <c r="G51" s="16">
        <v>33</v>
      </c>
      <c r="H51" s="16">
        <v>33</v>
      </c>
      <c r="I51" s="16">
        <v>66</v>
      </c>
      <c r="J51" s="16">
        <f t="shared" si="7"/>
        <v>26.400000000000002</v>
      </c>
      <c r="K51" s="16">
        <v>86.2</v>
      </c>
      <c r="L51" s="16">
        <f t="shared" si="8"/>
        <v>51.72</v>
      </c>
      <c r="M51" s="16">
        <f t="shared" si="9"/>
        <v>78.12</v>
      </c>
      <c r="N51" s="16">
        <v>1</v>
      </c>
      <c r="O51" s="16"/>
      <c r="P51" s="13">
        <v>1</v>
      </c>
      <c r="Q51" s="14">
        <v>0.5</v>
      </c>
      <c r="R51" s="15"/>
      <c r="S51" s="15"/>
      <c r="T51" s="15"/>
      <c r="U51" s="15"/>
      <c r="V51" s="15"/>
      <c r="W51" s="16">
        <v>0.5</v>
      </c>
      <c r="X51" s="18">
        <f t="shared" si="10"/>
        <v>78.62</v>
      </c>
      <c r="Y51" s="32" t="s">
        <v>361</v>
      </c>
      <c r="Z51" s="19" t="s">
        <v>183</v>
      </c>
      <c r="AA51" s="19" t="s">
        <v>184</v>
      </c>
      <c r="AB51" s="19" t="s">
        <v>237</v>
      </c>
      <c r="AC51" s="19"/>
      <c r="AD51" s="18">
        <v>1</v>
      </c>
      <c r="AE51" s="22"/>
      <c r="AF51" s="22"/>
    </row>
    <row r="52" spans="1:32" s="9" customFormat="1" ht="19.5" customHeight="1">
      <c r="A52" s="19" t="s">
        <v>238</v>
      </c>
      <c r="B52" s="15">
        <v>50</v>
      </c>
      <c r="C52" s="13" t="s">
        <v>85</v>
      </c>
      <c r="D52" s="13" t="s">
        <v>0</v>
      </c>
      <c r="E52" s="13">
        <v>20150726</v>
      </c>
      <c r="F52" s="13" t="s">
        <v>86</v>
      </c>
      <c r="G52" s="16">
        <v>34</v>
      </c>
      <c r="H52" s="16">
        <v>29</v>
      </c>
      <c r="I52" s="16">
        <v>63</v>
      </c>
      <c r="J52" s="16">
        <f t="shared" si="7"/>
        <v>25.200000000000003</v>
      </c>
      <c r="K52" s="16">
        <v>84.6</v>
      </c>
      <c r="L52" s="16">
        <f t="shared" si="8"/>
        <v>50.76</v>
      </c>
      <c r="M52" s="16">
        <f t="shared" si="9"/>
        <v>75.96000000000001</v>
      </c>
      <c r="N52" s="16">
        <v>2</v>
      </c>
      <c r="O52" s="16"/>
      <c r="P52" s="13">
        <v>2</v>
      </c>
      <c r="Q52" s="14" t="s">
        <v>362</v>
      </c>
      <c r="R52" s="15"/>
      <c r="S52" s="15"/>
      <c r="T52" s="15"/>
      <c r="U52" s="15"/>
      <c r="V52" s="15"/>
      <c r="W52" s="16">
        <v>1.5</v>
      </c>
      <c r="X52" s="18">
        <f t="shared" si="10"/>
        <v>77.46000000000001</v>
      </c>
      <c r="Y52" s="32"/>
      <c r="Z52" s="19" t="s">
        <v>185</v>
      </c>
      <c r="AA52" s="19" t="s">
        <v>186</v>
      </c>
      <c r="AB52" s="19" t="s">
        <v>255</v>
      </c>
      <c r="AC52" s="19"/>
      <c r="AD52" s="18">
        <v>2</v>
      </c>
      <c r="AE52" s="22"/>
      <c r="AF52" s="22"/>
    </row>
    <row r="53" spans="1:32" s="1" customFormat="1" ht="19.5" customHeight="1">
      <c r="A53" s="19" t="s">
        <v>239</v>
      </c>
      <c r="B53" s="15">
        <v>51</v>
      </c>
      <c r="C53" s="13" t="s">
        <v>63</v>
      </c>
      <c r="D53" s="13" t="s">
        <v>5</v>
      </c>
      <c r="E53" s="13">
        <v>20150627</v>
      </c>
      <c r="F53" s="13" t="s">
        <v>64</v>
      </c>
      <c r="G53" s="16">
        <v>28.5</v>
      </c>
      <c r="H53" s="16">
        <v>31</v>
      </c>
      <c r="I53" s="16">
        <v>59.5</v>
      </c>
      <c r="J53" s="16">
        <f t="shared" si="7"/>
        <v>23.8</v>
      </c>
      <c r="K53" s="16">
        <v>81.6</v>
      </c>
      <c r="L53" s="16">
        <f t="shared" si="8"/>
        <v>48.959999999999994</v>
      </c>
      <c r="M53" s="16">
        <f t="shared" si="9"/>
        <v>72.75999999999999</v>
      </c>
      <c r="N53" s="16">
        <v>1</v>
      </c>
      <c r="O53" s="16"/>
      <c r="P53" s="13">
        <v>2</v>
      </c>
      <c r="Q53" s="14">
        <v>0.5</v>
      </c>
      <c r="R53" s="15" t="s">
        <v>363</v>
      </c>
      <c r="S53" s="15"/>
      <c r="T53" s="15"/>
      <c r="U53" s="15"/>
      <c r="V53" s="15" t="s">
        <v>313</v>
      </c>
      <c r="W53" s="16">
        <v>1.5</v>
      </c>
      <c r="X53" s="18">
        <f t="shared" si="10"/>
        <v>74.25999999999999</v>
      </c>
      <c r="Y53" s="32" t="s">
        <v>364</v>
      </c>
      <c r="Z53" s="19" t="s">
        <v>187</v>
      </c>
      <c r="AA53" s="19" t="s">
        <v>188</v>
      </c>
      <c r="AB53" s="19" t="s">
        <v>256</v>
      </c>
      <c r="AC53" s="19"/>
      <c r="AD53" s="18">
        <v>1</v>
      </c>
      <c r="AE53" s="22"/>
      <c r="AF53" s="22"/>
    </row>
    <row r="54" spans="1:32" s="1" customFormat="1" ht="19.5" customHeight="1">
      <c r="A54" s="19" t="s">
        <v>239</v>
      </c>
      <c r="B54" s="15">
        <v>52</v>
      </c>
      <c r="C54" s="13" t="s">
        <v>53</v>
      </c>
      <c r="D54" s="13" t="s">
        <v>5</v>
      </c>
      <c r="E54" s="13">
        <v>20150427</v>
      </c>
      <c r="F54" s="13" t="s">
        <v>54</v>
      </c>
      <c r="G54" s="16">
        <v>29.5</v>
      </c>
      <c r="H54" s="16">
        <v>31</v>
      </c>
      <c r="I54" s="16">
        <v>60.5</v>
      </c>
      <c r="J54" s="16">
        <f t="shared" si="7"/>
        <v>24.200000000000003</v>
      </c>
      <c r="K54" s="16">
        <v>79.4</v>
      </c>
      <c r="L54" s="16">
        <f t="shared" si="8"/>
        <v>47.64</v>
      </c>
      <c r="M54" s="16">
        <f t="shared" si="9"/>
        <v>71.84</v>
      </c>
      <c r="N54" s="16">
        <v>2</v>
      </c>
      <c r="O54" s="16"/>
      <c r="P54" s="13">
        <v>1</v>
      </c>
      <c r="Q54" s="14">
        <v>0.5</v>
      </c>
      <c r="R54" s="15"/>
      <c r="S54" s="15"/>
      <c r="T54" s="15"/>
      <c r="U54" s="15"/>
      <c r="V54" s="15"/>
      <c r="W54" s="16">
        <v>0.5</v>
      </c>
      <c r="X54" s="18">
        <f t="shared" si="10"/>
        <v>72.34</v>
      </c>
      <c r="Y54" s="32"/>
      <c r="Z54" s="19" t="s">
        <v>189</v>
      </c>
      <c r="AA54" s="19" t="s">
        <v>190</v>
      </c>
      <c r="AB54" s="19" t="s">
        <v>271</v>
      </c>
      <c r="AC54" s="19"/>
      <c r="AD54" s="18">
        <v>2</v>
      </c>
      <c r="AE54" s="22"/>
      <c r="AF54" s="22"/>
    </row>
    <row r="55" spans="1:32" s="9" customFormat="1" ht="19.5" customHeight="1">
      <c r="A55" s="19" t="s">
        <v>240</v>
      </c>
      <c r="B55" s="15">
        <v>53</v>
      </c>
      <c r="C55" s="13" t="s">
        <v>57</v>
      </c>
      <c r="D55" s="13" t="s">
        <v>5</v>
      </c>
      <c r="E55" s="13">
        <v>20150827</v>
      </c>
      <c r="F55" s="13" t="s">
        <v>58</v>
      </c>
      <c r="G55" s="16">
        <v>25</v>
      </c>
      <c r="H55" s="16">
        <v>29</v>
      </c>
      <c r="I55" s="16">
        <v>54</v>
      </c>
      <c r="J55" s="16">
        <f t="shared" si="7"/>
        <v>21.6</v>
      </c>
      <c r="K55" s="16">
        <v>79.6</v>
      </c>
      <c r="L55" s="16">
        <f t="shared" si="8"/>
        <v>47.76</v>
      </c>
      <c r="M55" s="16">
        <f t="shared" si="9"/>
        <v>69.36</v>
      </c>
      <c r="N55" s="16">
        <v>1</v>
      </c>
      <c r="O55" s="16"/>
      <c r="P55" s="13">
        <v>1</v>
      </c>
      <c r="Q55" s="14">
        <v>0.5</v>
      </c>
      <c r="R55" s="15"/>
      <c r="S55" s="15"/>
      <c r="T55" s="15"/>
      <c r="U55" s="15"/>
      <c r="V55" s="15"/>
      <c r="W55" s="16">
        <v>0.5</v>
      </c>
      <c r="X55" s="18">
        <f t="shared" si="10"/>
        <v>69.86</v>
      </c>
      <c r="Y55" s="32" t="s">
        <v>365</v>
      </c>
      <c r="Z55" s="19" t="s">
        <v>193</v>
      </c>
      <c r="AA55" s="19" t="s">
        <v>194</v>
      </c>
      <c r="AB55" s="19" t="s">
        <v>272</v>
      </c>
      <c r="AC55" s="19"/>
      <c r="AD55" s="18">
        <v>1</v>
      </c>
      <c r="AE55" s="22"/>
      <c r="AF55" s="22"/>
    </row>
    <row r="56" spans="1:32" s="9" customFormat="1" ht="19.5" customHeight="1">
      <c r="A56" s="19" t="s">
        <v>240</v>
      </c>
      <c r="B56" s="15">
        <v>54</v>
      </c>
      <c r="C56" s="13" t="s">
        <v>31</v>
      </c>
      <c r="D56" s="13" t="s">
        <v>5</v>
      </c>
      <c r="E56" s="13">
        <v>20150727</v>
      </c>
      <c r="F56" s="13" t="s">
        <v>32</v>
      </c>
      <c r="G56" s="16">
        <v>20.5</v>
      </c>
      <c r="H56" s="16">
        <v>29</v>
      </c>
      <c r="I56" s="16">
        <v>49.5</v>
      </c>
      <c r="J56" s="16">
        <f t="shared" si="7"/>
        <v>19.8</v>
      </c>
      <c r="K56" s="16">
        <v>74</v>
      </c>
      <c r="L56" s="16">
        <f t="shared" si="8"/>
        <v>44.4</v>
      </c>
      <c r="M56" s="16">
        <f t="shared" si="9"/>
        <v>64.2</v>
      </c>
      <c r="N56" s="16">
        <v>2</v>
      </c>
      <c r="O56" s="16"/>
      <c r="P56" s="13">
        <v>3</v>
      </c>
      <c r="Q56" s="14">
        <v>0.5</v>
      </c>
      <c r="R56" s="15"/>
      <c r="S56" s="15" t="s">
        <v>366</v>
      </c>
      <c r="T56" s="15"/>
      <c r="U56" s="15"/>
      <c r="V56" s="15" t="s">
        <v>305</v>
      </c>
      <c r="W56" s="16">
        <v>1.1</v>
      </c>
      <c r="X56" s="18">
        <f t="shared" si="10"/>
        <v>65.3</v>
      </c>
      <c r="Y56" s="32"/>
      <c r="Z56" s="19" t="s">
        <v>191</v>
      </c>
      <c r="AA56" s="19" t="s">
        <v>192</v>
      </c>
      <c r="AB56" s="19" t="s">
        <v>241</v>
      </c>
      <c r="AC56" s="19"/>
      <c r="AD56" s="18">
        <v>2</v>
      </c>
      <c r="AE56" s="22"/>
      <c r="AF56" s="22"/>
    </row>
    <row r="57" spans="1:32" ht="15">
      <c r="A57" s="27"/>
      <c r="X57" s="27"/>
      <c r="Y57" s="28"/>
      <c r="Z57" s="27"/>
      <c r="AA57" s="27"/>
      <c r="AB57" s="27"/>
      <c r="AC57" s="27"/>
      <c r="AD57" s="27"/>
      <c r="AE57" s="27"/>
      <c r="AF57" s="27"/>
    </row>
    <row r="58" spans="1:32" ht="15">
      <c r="A58" s="27"/>
      <c r="X58" s="27"/>
      <c r="Y58" s="28"/>
      <c r="Z58" s="27"/>
      <c r="AA58" s="27"/>
      <c r="AB58" s="27"/>
      <c r="AC58" s="27"/>
      <c r="AD58" s="27"/>
      <c r="AE58" s="27"/>
      <c r="AF58" s="27"/>
    </row>
    <row r="59" spans="1:32" ht="15">
      <c r="A59" s="27"/>
      <c r="X59" s="27"/>
      <c r="Y59" s="28"/>
      <c r="Z59" s="27"/>
      <c r="AA59" s="27"/>
      <c r="AB59" s="27"/>
      <c r="AC59" s="27"/>
      <c r="AD59" s="27"/>
      <c r="AE59" s="27"/>
      <c r="AF59" s="27"/>
    </row>
    <row r="60" spans="1:32" ht="15">
      <c r="A60" s="27"/>
      <c r="X60" s="27"/>
      <c r="Y60" s="28"/>
      <c r="Z60" s="27"/>
      <c r="AA60" s="27"/>
      <c r="AB60" s="27"/>
      <c r="AC60" s="27"/>
      <c r="AD60" s="27"/>
      <c r="AE60" s="27"/>
      <c r="AF60" s="27"/>
    </row>
    <row r="61" spans="1:32" ht="15">
      <c r="A61" s="27"/>
      <c r="X61" s="27"/>
      <c r="Y61" s="28"/>
      <c r="Z61" s="27"/>
      <c r="AA61" s="27"/>
      <c r="AB61" s="27"/>
      <c r="AC61" s="27"/>
      <c r="AD61" s="27"/>
      <c r="AE61" s="27"/>
      <c r="AF61" s="27"/>
    </row>
    <row r="62" spans="1:32" ht="15">
      <c r="A62" s="27"/>
      <c r="X62" s="27"/>
      <c r="Y62" s="28"/>
      <c r="Z62" s="27"/>
      <c r="AA62" s="27"/>
      <c r="AB62" s="27"/>
      <c r="AC62" s="27"/>
      <c r="AD62" s="27"/>
      <c r="AE62" s="27"/>
      <c r="AF62" s="27"/>
    </row>
    <row r="63" spans="1:32" ht="15">
      <c r="A63" s="27"/>
      <c r="X63" s="27"/>
      <c r="Y63" s="28"/>
      <c r="Z63" s="27"/>
      <c r="AA63" s="27"/>
      <c r="AB63" s="27"/>
      <c r="AC63" s="27"/>
      <c r="AD63" s="27"/>
      <c r="AE63" s="27"/>
      <c r="AF63" s="27"/>
    </row>
    <row r="64" spans="1:32" ht="15">
      <c r="A64" s="27"/>
      <c r="X64" s="27"/>
      <c r="Y64" s="28"/>
      <c r="Z64" s="27"/>
      <c r="AA64" s="27"/>
      <c r="AB64" s="27"/>
      <c r="AC64" s="27"/>
      <c r="AD64" s="27"/>
      <c r="AE64" s="27"/>
      <c r="AF64" s="27"/>
    </row>
    <row r="65" spans="1:32" ht="15">
      <c r="A65" s="27"/>
      <c r="X65" s="27"/>
      <c r="Y65" s="28"/>
      <c r="Z65" s="27"/>
      <c r="AA65" s="27"/>
      <c r="AB65" s="27"/>
      <c r="AC65" s="27"/>
      <c r="AD65" s="27"/>
      <c r="AE65" s="27"/>
      <c r="AF65" s="27"/>
    </row>
    <row r="66" spans="1:32" ht="15">
      <c r="A66" s="27"/>
      <c r="X66" s="27"/>
      <c r="Y66" s="28"/>
      <c r="Z66" s="27"/>
      <c r="AA66" s="27"/>
      <c r="AB66" s="27"/>
      <c r="AC66" s="27"/>
      <c r="AD66" s="27"/>
      <c r="AE66" s="27"/>
      <c r="AF66" s="27"/>
    </row>
    <row r="67" spans="1:32" ht="15">
      <c r="A67" s="27"/>
      <c r="X67" s="27"/>
      <c r="Y67" s="28"/>
      <c r="Z67" s="27"/>
      <c r="AA67" s="27"/>
      <c r="AB67" s="27"/>
      <c r="AC67" s="27"/>
      <c r="AD67" s="27"/>
      <c r="AE67" s="27"/>
      <c r="AF67" s="27"/>
    </row>
    <row r="68" spans="1:32" ht="15">
      <c r="A68" s="27"/>
      <c r="X68" s="27"/>
      <c r="Y68" s="28"/>
      <c r="Z68" s="27"/>
      <c r="AA68" s="27"/>
      <c r="AB68" s="27"/>
      <c r="AC68" s="27"/>
      <c r="AD68" s="27"/>
      <c r="AE68" s="27"/>
      <c r="AF68" s="27"/>
    </row>
    <row r="69" spans="1:32" ht="15">
      <c r="A69" s="27"/>
      <c r="X69" s="27"/>
      <c r="Y69" s="28"/>
      <c r="Z69" s="27"/>
      <c r="AA69" s="27"/>
      <c r="AB69" s="27"/>
      <c r="AC69" s="27"/>
      <c r="AD69" s="27"/>
      <c r="AE69" s="27"/>
      <c r="AF69" s="27"/>
    </row>
    <row r="70" spans="1:32" ht="15">
      <c r="A70" s="27"/>
      <c r="X70" s="27"/>
      <c r="Y70" s="28"/>
      <c r="Z70" s="27"/>
      <c r="AA70" s="27"/>
      <c r="AB70" s="27"/>
      <c r="AC70" s="27"/>
      <c r="AD70" s="27"/>
      <c r="AE70" s="27"/>
      <c r="AF70" s="27"/>
    </row>
    <row r="71" spans="1:32" ht="15">
      <c r="A71" s="27"/>
      <c r="X71" s="27"/>
      <c r="Y71" s="28"/>
      <c r="Z71" s="27"/>
      <c r="AA71" s="27"/>
      <c r="AB71" s="27"/>
      <c r="AC71" s="27"/>
      <c r="AD71" s="27"/>
      <c r="AE71" s="27"/>
      <c r="AF71" s="27"/>
    </row>
    <row r="72" spans="1:32" ht="15">
      <c r="A72" s="27"/>
      <c r="X72" s="27"/>
      <c r="Y72" s="28"/>
      <c r="Z72" s="27"/>
      <c r="AA72" s="27"/>
      <c r="AB72" s="27"/>
      <c r="AC72" s="27"/>
      <c r="AD72" s="27"/>
      <c r="AE72" s="27"/>
      <c r="AF72" s="27"/>
    </row>
    <row r="73" spans="1:32" ht="15">
      <c r="A73" s="27"/>
      <c r="X73" s="27"/>
      <c r="Y73" s="28"/>
      <c r="Z73" s="27"/>
      <c r="AA73" s="27"/>
      <c r="AB73" s="27"/>
      <c r="AC73" s="27"/>
      <c r="AD73" s="27"/>
      <c r="AE73" s="27"/>
      <c r="AF73" s="27"/>
    </row>
    <row r="74" spans="1:32" ht="15">
      <c r="A74" s="27"/>
      <c r="X74" s="27"/>
      <c r="Y74" s="28"/>
      <c r="Z74" s="27"/>
      <c r="AA74" s="27"/>
      <c r="AB74" s="27"/>
      <c r="AC74" s="27"/>
      <c r="AD74" s="27"/>
      <c r="AE74" s="27"/>
      <c r="AF74" s="27"/>
    </row>
    <row r="75" spans="1:32" ht="15">
      <c r="A75" s="27"/>
      <c r="X75" s="27"/>
      <c r="Y75" s="28"/>
      <c r="Z75" s="27"/>
      <c r="AA75" s="27"/>
      <c r="AB75" s="27"/>
      <c r="AC75" s="27"/>
      <c r="AD75" s="27"/>
      <c r="AE75" s="27"/>
      <c r="AF75" s="27"/>
    </row>
    <row r="76" spans="1:32" ht="15">
      <c r="A76" s="27"/>
      <c r="X76" s="27"/>
      <c r="Y76" s="28"/>
      <c r="Z76" s="27"/>
      <c r="AA76" s="27"/>
      <c r="AB76" s="27"/>
      <c r="AC76" s="27"/>
      <c r="AD76" s="27"/>
      <c r="AE76" s="27"/>
      <c r="AF76" s="27"/>
    </row>
    <row r="77" spans="1:32" ht="15">
      <c r="A77" s="27"/>
      <c r="X77" s="27"/>
      <c r="Y77" s="28"/>
      <c r="Z77" s="27"/>
      <c r="AA77" s="27"/>
      <c r="AB77" s="27"/>
      <c r="AC77" s="27"/>
      <c r="AD77" s="27"/>
      <c r="AE77" s="27"/>
      <c r="AF77" s="27"/>
    </row>
    <row r="78" spans="1:32" ht="15">
      <c r="A78" s="27"/>
      <c r="X78" s="27"/>
      <c r="Y78" s="28"/>
      <c r="Z78" s="27"/>
      <c r="AA78" s="27"/>
      <c r="AB78" s="27"/>
      <c r="AC78" s="27"/>
      <c r="AD78" s="27"/>
      <c r="AE78" s="27"/>
      <c r="AF78" s="27"/>
    </row>
    <row r="79" spans="1:32" ht="15">
      <c r="A79" s="27"/>
      <c r="X79" s="27"/>
      <c r="Y79" s="28"/>
      <c r="Z79" s="27"/>
      <c r="AA79" s="27"/>
      <c r="AB79" s="27"/>
      <c r="AC79" s="27"/>
      <c r="AD79" s="27"/>
      <c r="AE79" s="27"/>
      <c r="AF79" s="27"/>
    </row>
    <row r="80" spans="1:32" ht="15">
      <c r="A80" s="27"/>
      <c r="X80" s="27"/>
      <c r="Y80" s="28"/>
      <c r="Z80" s="27"/>
      <c r="AA80" s="27"/>
      <c r="AB80" s="27"/>
      <c r="AC80" s="27"/>
      <c r="AD80" s="27"/>
      <c r="AE80" s="27"/>
      <c r="AF80" s="27"/>
    </row>
    <row r="81" spans="1:32" ht="15">
      <c r="A81" s="27"/>
      <c r="X81" s="27"/>
      <c r="Y81" s="28"/>
      <c r="Z81" s="27"/>
      <c r="AA81" s="27"/>
      <c r="AB81" s="27"/>
      <c r="AC81" s="27"/>
      <c r="AD81" s="27"/>
      <c r="AE81" s="27"/>
      <c r="AF81" s="27"/>
    </row>
    <row r="82" spans="1:32" ht="15">
      <c r="A82" s="27"/>
      <c r="X82" s="27"/>
      <c r="Y82" s="28"/>
      <c r="Z82" s="27"/>
      <c r="AA82" s="27"/>
      <c r="AB82" s="27"/>
      <c r="AC82" s="27"/>
      <c r="AD82" s="27"/>
      <c r="AE82" s="27"/>
      <c r="AF82" s="27"/>
    </row>
    <row r="83" spans="1:32" ht="15">
      <c r="A83" s="27"/>
      <c r="X83" s="27"/>
      <c r="Y83" s="28"/>
      <c r="Z83" s="27"/>
      <c r="AA83" s="27"/>
      <c r="AB83" s="27"/>
      <c r="AC83" s="27"/>
      <c r="AD83" s="27"/>
      <c r="AE83" s="27"/>
      <c r="AF83" s="27"/>
    </row>
    <row r="84" spans="1:32" ht="15">
      <c r="A84" s="27"/>
      <c r="X84" s="27"/>
      <c r="Y84" s="28"/>
      <c r="Z84" s="27"/>
      <c r="AA84" s="27"/>
      <c r="AB84" s="27"/>
      <c r="AC84" s="27"/>
      <c r="AD84" s="27"/>
      <c r="AE84" s="27"/>
      <c r="AF84" s="27"/>
    </row>
    <row r="85" spans="1:32" ht="15">
      <c r="A85" s="27"/>
      <c r="X85" s="27"/>
      <c r="Y85" s="28"/>
      <c r="Z85" s="27"/>
      <c r="AA85" s="27"/>
      <c r="AB85" s="27"/>
      <c r="AC85" s="27"/>
      <c r="AD85" s="27"/>
      <c r="AE85" s="27"/>
      <c r="AF85" s="27"/>
    </row>
    <row r="86" spans="1:32" ht="15">
      <c r="A86" s="27"/>
      <c r="X86" s="27"/>
      <c r="Y86" s="28"/>
      <c r="Z86" s="27"/>
      <c r="AA86" s="27"/>
      <c r="AB86" s="27"/>
      <c r="AC86" s="27"/>
      <c r="AD86" s="27"/>
      <c r="AE86" s="27"/>
      <c r="AF86" s="27"/>
    </row>
    <row r="87" spans="1:32" ht="15">
      <c r="A87" s="27"/>
      <c r="X87" s="27"/>
      <c r="Y87" s="28"/>
      <c r="Z87" s="27"/>
      <c r="AA87" s="27"/>
      <c r="AB87" s="27"/>
      <c r="AC87" s="27"/>
      <c r="AD87" s="27"/>
      <c r="AE87" s="27"/>
      <c r="AF87" s="27"/>
    </row>
    <row r="88" spans="1:32" ht="15">
      <c r="A88" s="27"/>
      <c r="X88" s="27"/>
      <c r="Y88" s="28"/>
      <c r="Z88" s="27"/>
      <c r="AA88" s="27"/>
      <c r="AB88" s="27"/>
      <c r="AC88" s="27"/>
      <c r="AD88" s="27"/>
      <c r="AE88" s="27"/>
      <c r="AF88" s="27"/>
    </row>
    <row r="89" spans="1:32" ht="15">
      <c r="A89" s="27"/>
      <c r="X89" s="27"/>
      <c r="Y89" s="28"/>
      <c r="Z89" s="27"/>
      <c r="AA89" s="27"/>
      <c r="AB89" s="27"/>
      <c r="AC89" s="27"/>
      <c r="AD89" s="27"/>
      <c r="AE89" s="27"/>
      <c r="AF89" s="27"/>
    </row>
    <row r="90" spans="1:32" ht="15">
      <c r="A90" s="27"/>
      <c r="X90" s="27"/>
      <c r="Y90" s="28"/>
      <c r="Z90" s="27"/>
      <c r="AA90" s="27"/>
      <c r="AB90" s="27"/>
      <c r="AC90" s="27"/>
      <c r="AD90" s="27"/>
      <c r="AE90" s="27"/>
      <c r="AF90" s="27"/>
    </row>
    <row r="91" spans="1:32" ht="15">
      <c r="A91" s="27"/>
      <c r="X91" s="27"/>
      <c r="Y91" s="28"/>
      <c r="Z91" s="27"/>
      <c r="AA91" s="27"/>
      <c r="AB91" s="27"/>
      <c r="AC91" s="27"/>
      <c r="AD91" s="27"/>
      <c r="AE91" s="27"/>
      <c r="AF91" s="27"/>
    </row>
    <row r="92" spans="1:32" ht="15">
      <c r="A92" s="27"/>
      <c r="X92" s="27"/>
      <c r="Y92" s="28"/>
      <c r="Z92" s="27"/>
      <c r="AA92" s="27"/>
      <c r="AB92" s="27"/>
      <c r="AC92" s="27"/>
      <c r="AD92" s="27"/>
      <c r="AE92" s="27"/>
      <c r="AF92" s="27"/>
    </row>
    <row r="93" spans="1:32" ht="15">
      <c r="A93" s="27"/>
      <c r="X93" s="27"/>
      <c r="Y93" s="28"/>
      <c r="Z93" s="27"/>
      <c r="AA93" s="27"/>
      <c r="AB93" s="27"/>
      <c r="AC93" s="27"/>
      <c r="AD93" s="27"/>
      <c r="AE93" s="27"/>
      <c r="AF93" s="27"/>
    </row>
    <row r="94" spans="1:32" ht="15">
      <c r="A94" s="27"/>
      <c r="X94" s="27"/>
      <c r="Y94" s="28"/>
      <c r="Z94" s="27"/>
      <c r="AA94" s="27"/>
      <c r="AB94" s="27"/>
      <c r="AC94" s="27"/>
      <c r="AD94" s="27"/>
      <c r="AE94" s="27"/>
      <c r="AF94" s="27"/>
    </row>
    <row r="95" spans="1:32" ht="15">
      <c r="A95" s="27"/>
      <c r="X95" s="27"/>
      <c r="Y95" s="28"/>
      <c r="Z95" s="27"/>
      <c r="AA95" s="27"/>
      <c r="AB95" s="27"/>
      <c r="AC95" s="27"/>
      <c r="AD95" s="27"/>
      <c r="AE95" s="27"/>
      <c r="AF95" s="27"/>
    </row>
    <row r="96" spans="1:32" ht="15">
      <c r="A96" s="27"/>
      <c r="X96" s="27"/>
      <c r="Y96" s="28"/>
      <c r="Z96" s="27"/>
      <c r="AA96" s="27"/>
      <c r="AB96" s="27"/>
      <c r="AC96" s="27"/>
      <c r="AD96" s="27"/>
      <c r="AE96" s="27"/>
      <c r="AF96" s="27"/>
    </row>
    <row r="97" spans="1:32" ht="15">
      <c r="A97" s="27"/>
      <c r="X97" s="27"/>
      <c r="Y97" s="28"/>
      <c r="Z97" s="27"/>
      <c r="AA97" s="27"/>
      <c r="AB97" s="27"/>
      <c r="AC97" s="27"/>
      <c r="AD97" s="27"/>
      <c r="AE97" s="27"/>
      <c r="AF97" s="27"/>
    </row>
    <row r="98" spans="1:32" ht="15">
      <c r="A98" s="27"/>
      <c r="X98" s="27"/>
      <c r="Y98" s="28"/>
      <c r="Z98" s="27"/>
      <c r="AA98" s="27"/>
      <c r="AB98" s="27"/>
      <c r="AC98" s="27"/>
      <c r="AD98" s="27"/>
      <c r="AE98" s="27"/>
      <c r="AF98" s="27"/>
    </row>
    <row r="99" spans="1:32" ht="15">
      <c r="A99" s="27"/>
      <c r="X99" s="27"/>
      <c r="Y99" s="28"/>
      <c r="Z99" s="27"/>
      <c r="AA99" s="27"/>
      <c r="AB99" s="27"/>
      <c r="AC99" s="27"/>
      <c r="AD99" s="27"/>
      <c r="AE99" s="27"/>
      <c r="AF99" s="27"/>
    </row>
    <row r="100" spans="1:32" ht="15">
      <c r="A100" s="27"/>
      <c r="X100" s="27"/>
      <c r="Y100" s="28"/>
      <c r="Z100" s="27"/>
      <c r="AA100" s="27"/>
      <c r="AB100" s="27"/>
      <c r="AC100" s="27"/>
      <c r="AD100" s="27"/>
      <c r="AE100" s="27"/>
      <c r="AF100" s="27"/>
    </row>
    <row r="101" spans="1:32" ht="15">
      <c r="A101" s="27"/>
      <c r="X101" s="27"/>
      <c r="Y101" s="28"/>
      <c r="Z101" s="27"/>
      <c r="AA101" s="27"/>
      <c r="AB101" s="27"/>
      <c r="AC101" s="27"/>
      <c r="AD101" s="27"/>
      <c r="AE101" s="27"/>
      <c r="AF101" s="27"/>
    </row>
    <row r="102" spans="1:32" ht="15">
      <c r="A102" s="27"/>
      <c r="X102" s="27"/>
      <c r="Y102" s="28"/>
      <c r="Z102" s="27"/>
      <c r="AA102" s="27"/>
      <c r="AB102" s="27"/>
      <c r="AC102" s="27"/>
      <c r="AD102" s="27"/>
      <c r="AE102" s="27"/>
      <c r="AF102" s="27"/>
    </row>
    <row r="103" spans="1:32" ht="15">
      <c r="A103" s="27"/>
      <c r="X103" s="27"/>
      <c r="Y103" s="28"/>
      <c r="Z103" s="27"/>
      <c r="AA103" s="27"/>
      <c r="AB103" s="27"/>
      <c r="AC103" s="27"/>
      <c r="AD103" s="27"/>
      <c r="AE103" s="27"/>
      <c r="AF103" s="27"/>
    </row>
    <row r="104" spans="1:32" ht="15">
      <c r="A104" s="27"/>
      <c r="X104" s="27"/>
      <c r="Y104" s="28"/>
      <c r="Z104" s="27"/>
      <c r="AA104" s="27"/>
      <c r="AB104" s="27"/>
      <c r="AC104" s="27"/>
      <c r="AD104" s="27"/>
      <c r="AE104" s="27"/>
      <c r="AF104" s="27"/>
    </row>
    <row r="105" spans="1:32" ht="15">
      <c r="A105" s="27"/>
      <c r="X105" s="27"/>
      <c r="Y105" s="28"/>
      <c r="Z105" s="27"/>
      <c r="AA105" s="27"/>
      <c r="AB105" s="27"/>
      <c r="AC105" s="27"/>
      <c r="AD105" s="27"/>
      <c r="AE105" s="27"/>
      <c r="AF105" s="27"/>
    </row>
    <row r="106" spans="1:32" ht="15">
      <c r="A106" s="27"/>
      <c r="X106" s="27"/>
      <c r="Y106" s="28"/>
      <c r="Z106" s="27"/>
      <c r="AA106" s="27"/>
      <c r="AB106" s="27"/>
      <c r="AC106" s="27"/>
      <c r="AD106" s="27"/>
      <c r="AE106" s="27"/>
      <c r="AF106" s="27"/>
    </row>
    <row r="107" spans="1:32" ht="15">
      <c r="A107" s="27"/>
      <c r="X107" s="27"/>
      <c r="Y107" s="28"/>
      <c r="Z107" s="27"/>
      <c r="AA107" s="27"/>
      <c r="AB107" s="27"/>
      <c r="AC107" s="27"/>
      <c r="AD107" s="27"/>
      <c r="AE107" s="27"/>
      <c r="AF107" s="27"/>
    </row>
    <row r="108" spans="1:32" ht="15">
      <c r="A108" s="27"/>
      <c r="X108" s="27"/>
      <c r="Y108" s="28"/>
      <c r="Z108" s="27"/>
      <c r="AA108" s="27"/>
      <c r="AB108" s="27"/>
      <c r="AC108" s="27"/>
      <c r="AD108" s="27"/>
      <c r="AE108" s="27"/>
      <c r="AF108" s="27"/>
    </row>
    <row r="109" spans="1:32" ht="15">
      <c r="A109" s="27"/>
      <c r="X109" s="27"/>
      <c r="Y109" s="28"/>
      <c r="Z109" s="27"/>
      <c r="AA109" s="27"/>
      <c r="AB109" s="27"/>
      <c r="AC109" s="27"/>
      <c r="AD109" s="27"/>
      <c r="AE109" s="27"/>
      <c r="AF109" s="27"/>
    </row>
    <row r="110" spans="1:32" ht="15">
      <c r="A110" s="27"/>
      <c r="X110" s="27"/>
      <c r="Y110" s="28"/>
      <c r="Z110" s="27"/>
      <c r="AA110" s="27"/>
      <c r="AB110" s="27"/>
      <c r="AC110" s="27"/>
      <c r="AD110" s="27"/>
      <c r="AE110" s="27"/>
      <c r="AF110" s="27"/>
    </row>
    <row r="111" spans="1:32" ht="15">
      <c r="A111" s="27"/>
      <c r="X111" s="27"/>
      <c r="Y111" s="28"/>
      <c r="Z111" s="27"/>
      <c r="AA111" s="27"/>
      <c r="AB111" s="27"/>
      <c r="AC111" s="27"/>
      <c r="AD111" s="27"/>
      <c r="AE111" s="27"/>
      <c r="AF111" s="27"/>
    </row>
    <row r="112" spans="1:32" ht="15">
      <c r="A112" s="27"/>
      <c r="X112" s="27"/>
      <c r="Y112" s="28"/>
      <c r="Z112" s="27"/>
      <c r="AA112" s="27"/>
      <c r="AB112" s="27"/>
      <c r="AC112" s="27"/>
      <c r="AD112" s="27"/>
      <c r="AE112" s="27"/>
      <c r="AF112" s="27"/>
    </row>
    <row r="113" spans="1:32" ht="15">
      <c r="A113" s="27"/>
      <c r="X113" s="27"/>
      <c r="Y113" s="28"/>
      <c r="Z113" s="27"/>
      <c r="AA113" s="27"/>
      <c r="AB113" s="27"/>
      <c r="AC113" s="27"/>
      <c r="AD113" s="27"/>
      <c r="AE113" s="27"/>
      <c r="AF113" s="27"/>
    </row>
    <row r="114" spans="1:32" ht="15">
      <c r="A114" s="27"/>
      <c r="X114" s="27"/>
      <c r="Y114" s="28"/>
      <c r="Z114" s="27"/>
      <c r="AA114" s="27"/>
      <c r="AB114" s="27"/>
      <c r="AC114" s="27"/>
      <c r="AD114" s="27"/>
      <c r="AE114" s="27"/>
      <c r="AF114" s="27"/>
    </row>
    <row r="115" spans="1:32" ht="15">
      <c r="A115" s="27"/>
      <c r="X115" s="27"/>
      <c r="Y115" s="28"/>
      <c r="Z115" s="27"/>
      <c r="AA115" s="27"/>
      <c r="AB115" s="27"/>
      <c r="AC115" s="27"/>
      <c r="AD115" s="27"/>
      <c r="AE115" s="27"/>
      <c r="AF115" s="27"/>
    </row>
    <row r="116" spans="1:32" ht="15">
      <c r="A116" s="27"/>
      <c r="X116" s="27"/>
      <c r="Y116" s="28"/>
      <c r="Z116" s="27"/>
      <c r="AA116" s="27"/>
      <c r="AB116" s="27"/>
      <c r="AC116" s="27"/>
      <c r="AD116" s="27"/>
      <c r="AE116" s="27"/>
      <c r="AF116" s="27"/>
    </row>
    <row r="117" spans="1:32" ht="15">
      <c r="A117" s="27"/>
      <c r="X117" s="27"/>
      <c r="Y117" s="28"/>
      <c r="Z117" s="27"/>
      <c r="AA117" s="27"/>
      <c r="AB117" s="27"/>
      <c r="AC117" s="27"/>
      <c r="AD117" s="27"/>
      <c r="AE117" s="27"/>
      <c r="AF117" s="27"/>
    </row>
    <row r="118" spans="1:32" ht="15">
      <c r="A118" s="27"/>
      <c r="X118" s="27"/>
      <c r="Y118" s="28"/>
      <c r="Z118" s="27"/>
      <c r="AA118" s="27"/>
      <c r="AB118" s="27"/>
      <c r="AC118" s="27"/>
      <c r="AD118" s="27"/>
      <c r="AE118" s="27"/>
      <c r="AF118" s="27"/>
    </row>
    <row r="119" spans="1:32" ht="15">
      <c r="A119" s="27"/>
      <c r="X119" s="27"/>
      <c r="Y119" s="28"/>
      <c r="Z119" s="27"/>
      <c r="AA119" s="27"/>
      <c r="AB119" s="27"/>
      <c r="AC119" s="27"/>
      <c r="AD119" s="27"/>
      <c r="AE119" s="27"/>
      <c r="AF119" s="27"/>
    </row>
    <row r="120" spans="1:32" ht="15">
      <c r="A120" s="27"/>
      <c r="X120" s="27"/>
      <c r="Y120" s="28"/>
      <c r="Z120" s="27"/>
      <c r="AA120" s="27"/>
      <c r="AB120" s="27"/>
      <c r="AC120" s="27"/>
      <c r="AD120" s="27"/>
      <c r="AE120" s="27"/>
      <c r="AF120" s="27"/>
    </row>
    <row r="121" spans="1:32" ht="15">
      <c r="A121" s="27"/>
      <c r="X121" s="27"/>
      <c r="Y121" s="28"/>
      <c r="Z121" s="27"/>
      <c r="AA121" s="27"/>
      <c r="AB121" s="27"/>
      <c r="AC121" s="27"/>
      <c r="AD121" s="27"/>
      <c r="AE121" s="27"/>
      <c r="AF121" s="27"/>
    </row>
    <row r="122" spans="1:32" ht="15">
      <c r="A122" s="27"/>
      <c r="X122" s="27"/>
      <c r="Y122" s="28"/>
      <c r="Z122" s="27"/>
      <c r="AA122" s="27"/>
      <c r="AB122" s="27"/>
      <c r="AC122" s="27"/>
      <c r="AD122" s="27"/>
      <c r="AE122" s="27"/>
      <c r="AF122" s="27"/>
    </row>
    <row r="123" spans="1:32" ht="15">
      <c r="A123" s="27"/>
      <c r="X123" s="27"/>
      <c r="Y123" s="28"/>
      <c r="Z123" s="27"/>
      <c r="AA123" s="27"/>
      <c r="AB123" s="27"/>
      <c r="AC123" s="27"/>
      <c r="AD123" s="27"/>
      <c r="AE123" s="27"/>
      <c r="AF123" s="27"/>
    </row>
    <row r="124" spans="1:32" ht="15">
      <c r="A124" s="27"/>
      <c r="X124" s="27"/>
      <c r="Y124" s="28"/>
      <c r="Z124" s="27"/>
      <c r="AA124" s="27"/>
      <c r="AB124" s="27"/>
      <c r="AC124" s="27"/>
      <c r="AD124" s="27"/>
      <c r="AE124" s="27"/>
      <c r="AF124" s="27"/>
    </row>
    <row r="125" spans="1:32" ht="15">
      <c r="A125" s="27"/>
      <c r="X125" s="27"/>
      <c r="Y125" s="28"/>
      <c r="Z125" s="27"/>
      <c r="AA125" s="27"/>
      <c r="AB125" s="27"/>
      <c r="AC125" s="27"/>
      <c r="AD125" s="27"/>
      <c r="AE125" s="27"/>
      <c r="AF125" s="27"/>
    </row>
    <row r="126" spans="1:32" ht="15">
      <c r="A126" s="27"/>
      <c r="X126" s="27"/>
      <c r="Y126" s="28"/>
      <c r="Z126" s="27"/>
      <c r="AA126" s="27"/>
      <c r="AB126" s="27"/>
      <c r="AC126" s="27"/>
      <c r="AD126" s="27"/>
      <c r="AE126" s="27"/>
      <c r="AF126" s="27"/>
    </row>
    <row r="127" spans="1:32" ht="15">
      <c r="A127" s="27"/>
      <c r="X127" s="27"/>
      <c r="Y127" s="28"/>
      <c r="Z127" s="27"/>
      <c r="AA127" s="27"/>
      <c r="AB127" s="27"/>
      <c r="AC127" s="27"/>
      <c r="AD127" s="27"/>
      <c r="AE127" s="27"/>
      <c r="AF127" s="27"/>
    </row>
    <row r="128" spans="1:32" ht="15">
      <c r="A128" s="27"/>
      <c r="X128" s="27"/>
      <c r="Y128" s="28"/>
      <c r="Z128" s="27"/>
      <c r="AA128" s="27"/>
      <c r="AB128" s="27"/>
      <c r="AC128" s="27"/>
      <c r="AD128" s="27"/>
      <c r="AE128" s="27"/>
      <c r="AF128" s="27"/>
    </row>
    <row r="129" spans="1:32" ht="15">
      <c r="A129" s="27"/>
      <c r="X129" s="27"/>
      <c r="Y129" s="28"/>
      <c r="Z129" s="27"/>
      <c r="AA129" s="27"/>
      <c r="AB129" s="27"/>
      <c r="AC129" s="27"/>
      <c r="AD129" s="27"/>
      <c r="AE129" s="27"/>
      <c r="AF129" s="27"/>
    </row>
    <row r="130" spans="1:32" ht="15">
      <c r="A130" s="27"/>
      <c r="X130" s="27"/>
      <c r="Y130" s="28"/>
      <c r="Z130" s="27"/>
      <c r="AA130" s="27"/>
      <c r="AB130" s="27"/>
      <c r="AC130" s="27"/>
      <c r="AD130" s="27"/>
      <c r="AE130" s="27"/>
      <c r="AF130" s="27"/>
    </row>
    <row r="131" spans="1:32" ht="15">
      <c r="A131" s="27"/>
      <c r="X131" s="27"/>
      <c r="Y131" s="28"/>
      <c r="Z131" s="27"/>
      <c r="AA131" s="27"/>
      <c r="AB131" s="27"/>
      <c r="AC131" s="27"/>
      <c r="AD131" s="27"/>
      <c r="AE131" s="27"/>
      <c r="AF131" s="27"/>
    </row>
    <row r="132" spans="1:32" ht="15">
      <c r="A132" s="27"/>
      <c r="X132" s="27"/>
      <c r="Y132" s="28"/>
      <c r="Z132" s="27"/>
      <c r="AA132" s="27"/>
      <c r="AB132" s="27"/>
      <c r="AC132" s="27"/>
      <c r="AD132" s="27"/>
      <c r="AE132" s="27"/>
      <c r="AF132" s="27"/>
    </row>
    <row r="133" spans="1:32" ht="15">
      <c r="A133" s="27"/>
      <c r="X133" s="27"/>
      <c r="Y133" s="28"/>
      <c r="Z133" s="27"/>
      <c r="AA133" s="27"/>
      <c r="AB133" s="27"/>
      <c r="AC133" s="27"/>
      <c r="AD133" s="27"/>
      <c r="AE133" s="27"/>
      <c r="AF133" s="27"/>
    </row>
    <row r="134" spans="1:32" ht="15">
      <c r="A134" s="27"/>
      <c r="X134" s="27"/>
      <c r="Y134" s="28"/>
      <c r="Z134" s="27"/>
      <c r="AA134" s="27"/>
      <c r="AB134" s="27"/>
      <c r="AC134" s="27"/>
      <c r="AD134" s="27"/>
      <c r="AE134" s="27"/>
      <c r="AF134" s="27"/>
    </row>
    <row r="135" spans="1:32" ht="15">
      <c r="A135" s="27"/>
      <c r="X135" s="27"/>
      <c r="Y135" s="28"/>
      <c r="Z135" s="27"/>
      <c r="AA135" s="27"/>
      <c r="AB135" s="27"/>
      <c r="AC135" s="27"/>
      <c r="AD135" s="27"/>
      <c r="AE135" s="27"/>
      <c r="AF135" s="27"/>
    </row>
    <row r="136" spans="1:32" ht="15">
      <c r="A136" s="27"/>
      <c r="X136" s="27"/>
      <c r="Y136" s="28"/>
      <c r="Z136" s="27"/>
      <c r="AA136" s="27"/>
      <c r="AB136" s="27"/>
      <c r="AC136" s="27"/>
      <c r="AD136" s="27"/>
      <c r="AE136" s="27"/>
      <c r="AF136" s="27"/>
    </row>
    <row r="137" spans="1:32" ht="15">
      <c r="A137" s="27"/>
      <c r="X137" s="27"/>
      <c r="Y137" s="28"/>
      <c r="Z137" s="27"/>
      <c r="AA137" s="27"/>
      <c r="AB137" s="27"/>
      <c r="AC137" s="27"/>
      <c r="AD137" s="27"/>
      <c r="AE137" s="27"/>
      <c r="AF137" s="27"/>
    </row>
    <row r="138" spans="1:32" ht="15">
      <c r="A138" s="27"/>
      <c r="X138" s="27"/>
      <c r="Y138" s="28"/>
      <c r="Z138" s="27"/>
      <c r="AA138" s="27"/>
      <c r="AB138" s="27"/>
      <c r="AC138" s="27"/>
      <c r="AD138" s="27"/>
      <c r="AE138" s="27"/>
      <c r="AF138" s="27"/>
    </row>
    <row r="139" spans="1:32" ht="15">
      <c r="A139" s="27"/>
      <c r="X139" s="27"/>
      <c r="Y139" s="28"/>
      <c r="Z139" s="27"/>
      <c r="AA139" s="27"/>
      <c r="AB139" s="27"/>
      <c r="AC139" s="27"/>
      <c r="AD139" s="27"/>
      <c r="AE139" s="27"/>
      <c r="AF139" s="27"/>
    </row>
    <row r="140" spans="1:32" ht="15">
      <c r="A140" s="27"/>
      <c r="X140" s="27"/>
      <c r="Y140" s="28"/>
      <c r="Z140" s="27"/>
      <c r="AA140" s="27"/>
      <c r="AB140" s="27"/>
      <c r="AC140" s="27"/>
      <c r="AD140" s="27"/>
      <c r="AE140" s="27"/>
      <c r="AF140" s="27"/>
    </row>
    <row r="141" spans="1:32" ht="15">
      <c r="A141" s="27"/>
      <c r="X141" s="27"/>
      <c r="Y141" s="28"/>
      <c r="Z141" s="27"/>
      <c r="AA141" s="27"/>
      <c r="AB141" s="27"/>
      <c r="AC141" s="27"/>
      <c r="AD141" s="27"/>
      <c r="AE141" s="27"/>
      <c r="AF141" s="27"/>
    </row>
    <row r="142" spans="1:32" ht="15">
      <c r="A142" s="27"/>
      <c r="X142" s="27"/>
      <c r="Y142" s="28"/>
      <c r="Z142" s="27"/>
      <c r="AA142" s="27"/>
      <c r="AB142" s="27"/>
      <c r="AC142" s="27"/>
      <c r="AD142" s="27"/>
      <c r="AE142" s="27"/>
      <c r="AF142" s="27"/>
    </row>
    <row r="143" spans="1:32" ht="15">
      <c r="A143" s="27"/>
      <c r="X143" s="27"/>
      <c r="Y143" s="28"/>
      <c r="Z143" s="27"/>
      <c r="AA143" s="27"/>
      <c r="AB143" s="27"/>
      <c r="AC143" s="27"/>
      <c r="AD143" s="27"/>
      <c r="AE143" s="27"/>
      <c r="AF143" s="27"/>
    </row>
    <row r="144" spans="1:32" ht="15">
      <c r="A144" s="27"/>
      <c r="X144" s="27"/>
      <c r="Y144" s="28"/>
      <c r="Z144" s="27"/>
      <c r="AA144" s="27"/>
      <c r="AB144" s="27"/>
      <c r="AC144" s="27"/>
      <c r="AD144" s="27"/>
      <c r="AE144" s="27"/>
      <c r="AF144" s="27"/>
    </row>
    <row r="145" spans="1:32" ht="15">
      <c r="A145" s="27"/>
      <c r="X145" s="27"/>
      <c r="Y145" s="28"/>
      <c r="Z145" s="27"/>
      <c r="AA145" s="27"/>
      <c r="AB145" s="27"/>
      <c r="AC145" s="27"/>
      <c r="AD145" s="27"/>
      <c r="AE145" s="27"/>
      <c r="AF145" s="27"/>
    </row>
    <row r="146" spans="1:32" ht="15">
      <c r="A146" s="27"/>
      <c r="X146" s="27"/>
      <c r="Y146" s="28"/>
      <c r="Z146" s="27"/>
      <c r="AA146" s="27"/>
      <c r="AB146" s="27"/>
      <c r="AC146" s="27"/>
      <c r="AD146" s="27"/>
      <c r="AE146" s="27"/>
      <c r="AF146" s="27"/>
    </row>
    <row r="147" spans="1:32" ht="15">
      <c r="A147" s="27"/>
      <c r="X147" s="27"/>
      <c r="Y147" s="28"/>
      <c r="Z147" s="27"/>
      <c r="AA147" s="27"/>
      <c r="AB147" s="27"/>
      <c r="AC147" s="27"/>
      <c r="AD147" s="27"/>
      <c r="AE147" s="27"/>
      <c r="AF147" s="27"/>
    </row>
    <row r="148" spans="1:32" ht="15">
      <c r="A148" s="27"/>
      <c r="X148" s="27"/>
      <c r="Y148" s="28"/>
      <c r="Z148" s="27"/>
      <c r="AA148" s="27"/>
      <c r="AB148" s="27"/>
      <c r="AC148" s="27"/>
      <c r="AD148" s="27"/>
      <c r="AE148" s="27"/>
      <c r="AF148" s="27"/>
    </row>
    <row r="149" spans="1:32" ht="15">
      <c r="A149" s="27"/>
      <c r="X149" s="27"/>
      <c r="Y149" s="28"/>
      <c r="Z149" s="27"/>
      <c r="AA149" s="27"/>
      <c r="AB149" s="27"/>
      <c r="AC149" s="27"/>
      <c r="AD149" s="27"/>
      <c r="AE149" s="27"/>
      <c r="AF149" s="27"/>
    </row>
    <row r="150" spans="1:32" ht="15">
      <c r="A150" s="27"/>
      <c r="X150" s="27"/>
      <c r="Y150" s="28"/>
      <c r="Z150" s="27"/>
      <c r="AA150" s="27"/>
      <c r="AB150" s="27"/>
      <c r="AC150" s="27"/>
      <c r="AD150" s="27"/>
      <c r="AE150" s="27"/>
      <c r="AF150" s="27"/>
    </row>
    <row r="151" spans="1:32" ht="15">
      <c r="A151" s="27"/>
      <c r="X151" s="27"/>
      <c r="Y151" s="28"/>
      <c r="Z151" s="27"/>
      <c r="AA151" s="27"/>
      <c r="AB151" s="27"/>
      <c r="AC151" s="27"/>
      <c r="AD151" s="27"/>
      <c r="AE151" s="27"/>
      <c r="AF151" s="27"/>
    </row>
    <row r="152" spans="1:32" ht="15">
      <c r="A152" s="27"/>
      <c r="X152" s="27"/>
      <c r="Y152" s="28"/>
      <c r="Z152" s="27"/>
      <c r="AA152" s="27"/>
      <c r="AB152" s="27"/>
      <c r="AC152" s="27"/>
      <c r="AD152" s="27"/>
      <c r="AE152" s="27"/>
      <c r="AF152" s="27"/>
    </row>
    <row r="153" spans="1:32" ht="15">
      <c r="A153" s="27"/>
      <c r="X153" s="27"/>
      <c r="Y153" s="28"/>
      <c r="Z153" s="27"/>
      <c r="AA153" s="27"/>
      <c r="AB153" s="27"/>
      <c r="AC153" s="27"/>
      <c r="AD153" s="27"/>
      <c r="AE153" s="27"/>
      <c r="AF153" s="27"/>
    </row>
    <row r="154" spans="1:32" ht="15">
      <c r="A154" s="27"/>
      <c r="X154" s="27"/>
      <c r="Y154" s="28"/>
      <c r="Z154" s="27"/>
      <c r="AA154" s="27"/>
      <c r="AB154" s="27"/>
      <c r="AC154" s="27"/>
      <c r="AD154" s="27"/>
      <c r="AE154" s="27"/>
      <c r="AF154" s="27"/>
    </row>
    <row r="155" spans="1:32" ht="15">
      <c r="A155" s="27"/>
      <c r="X155" s="27"/>
      <c r="Y155" s="28"/>
      <c r="Z155" s="27"/>
      <c r="AA155" s="27"/>
      <c r="AB155" s="27"/>
      <c r="AC155" s="27"/>
      <c r="AD155" s="27"/>
      <c r="AE155" s="27"/>
      <c r="AF155" s="27"/>
    </row>
    <row r="156" spans="1:32" ht="15">
      <c r="A156" s="27"/>
      <c r="X156" s="27"/>
      <c r="Y156" s="28"/>
      <c r="Z156" s="27"/>
      <c r="AA156" s="27"/>
      <c r="AB156" s="27"/>
      <c r="AC156" s="27"/>
      <c r="AD156" s="27"/>
      <c r="AE156" s="27"/>
      <c r="AF156" s="27"/>
    </row>
    <row r="157" spans="1:32" ht="15">
      <c r="A157" s="27"/>
      <c r="X157" s="27"/>
      <c r="Y157" s="28"/>
      <c r="Z157" s="27"/>
      <c r="AA157" s="27"/>
      <c r="AB157" s="27"/>
      <c r="AC157" s="27"/>
      <c r="AD157" s="27"/>
      <c r="AE157" s="27"/>
      <c r="AF157" s="27"/>
    </row>
    <row r="158" spans="1:32" ht="15">
      <c r="A158" s="27"/>
      <c r="X158" s="27"/>
      <c r="Y158" s="28"/>
      <c r="Z158" s="27"/>
      <c r="AA158" s="27"/>
      <c r="AB158" s="27"/>
      <c r="AC158" s="27"/>
      <c r="AD158" s="27"/>
      <c r="AE158" s="27"/>
      <c r="AF158" s="27"/>
    </row>
    <row r="159" spans="1:32" ht="15">
      <c r="A159" s="27"/>
      <c r="X159" s="27"/>
      <c r="Y159" s="28"/>
      <c r="Z159" s="27"/>
      <c r="AA159" s="27"/>
      <c r="AB159" s="27"/>
      <c r="AC159" s="27"/>
      <c r="AD159" s="27"/>
      <c r="AE159" s="27"/>
      <c r="AF159" s="27"/>
    </row>
    <row r="160" spans="1:32" ht="15">
      <c r="A160" s="27"/>
      <c r="X160" s="27"/>
      <c r="Y160" s="28"/>
      <c r="Z160" s="27"/>
      <c r="AA160" s="27"/>
      <c r="AB160" s="27"/>
      <c r="AC160" s="27"/>
      <c r="AD160" s="27"/>
      <c r="AE160" s="27"/>
      <c r="AF160" s="27"/>
    </row>
    <row r="161" spans="1:32" ht="15">
      <c r="A161" s="27"/>
      <c r="X161" s="27"/>
      <c r="Y161" s="28"/>
      <c r="Z161" s="27"/>
      <c r="AA161" s="27"/>
      <c r="AB161" s="27"/>
      <c r="AC161" s="27"/>
      <c r="AD161" s="27"/>
      <c r="AE161" s="27"/>
      <c r="AF161" s="27"/>
    </row>
    <row r="162" spans="1:32" ht="15">
      <c r="A162" s="27"/>
      <c r="X162" s="27"/>
      <c r="Y162" s="28"/>
      <c r="Z162" s="27"/>
      <c r="AA162" s="27"/>
      <c r="AB162" s="27"/>
      <c r="AC162" s="27"/>
      <c r="AD162" s="27"/>
      <c r="AE162" s="27"/>
      <c r="AF162" s="27"/>
    </row>
    <row r="163" spans="1:32" ht="15">
      <c r="A163" s="27"/>
      <c r="X163" s="27"/>
      <c r="Y163" s="28"/>
      <c r="Z163" s="27"/>
      <c r="AA163" s="27"/>
      <c r="AB163" s="27"/>
      <c r="AC163" s="27"/>
      <c r="AD163" s="27"/>
      <c r="AE163" s="27"/>
      <c r="AF163" s="27"/>
    </row>
    <row r="164" spans="1:32" ht="15">
      <c r="A164" s="27"/>
      <c r="X164" s="27"/>
      <c r="Y164" s="28"/>
      <c r="Z164" s="27"/>
      <c r="AA164" s="27"/>
      <c r="AB164" s="27"/>
      <c r="AC164" s="27"/>
      <c r="AD164" s="27"/>
      <c r="AE164" s="27"/>
      <c r="AF164" s="27"/>
    </row>
    <row r="165" spans="1:32" ht="15">
      <c r="A165" s="27"/>
      <c r="X165" s="27"/>
      <c r="Y165" s="28"/>
      <c r="Z165" s="27"/>
      <c r="AA165" s="27"/>
      <c r="AB165" s="27"/>
      <c r="AC165" s="27"/>
      <c r="AD165" s="27"/>
      <c r="AE165" s="27"/>
      <c r="AF165" s="27"/>
    </row>
    <row r="166" spans="1:32" ht="15">
      <c r="A166" s="27"/>
      <c r="X166" s="27"/>
      <c r="Y166" s="28"/>
      <c r="Z166" s="27"/>
      <c r="AA166" s="27"/>
      <c r="AB166" s="27"/>
      <c r="AC166" s="27"/>
      <c r="AD166" s="27"/>
      <c r="AE166" s="27"/>
      <c r="AF166" s="27"/>
    </row>
    <row r="167" spans="1:32" ht="15">
      <c r="A167" s="27"/>
      <c r="X167" s="27"/>
      <c r="Y167" s="28"/>
      <c r="Z167" s="27"/>
      <c r="AA167" s="27"/>
      <c r="AB167" s="27"/>
      <c r="AC167" s="27"/>
      <c r="AD167" s="27"/>
      <c r="AE167" s="27"/>
      <c r="AF167" s="27"/>
    </row>
    <row r="168" spans="1:32" ht="15">
      <c r="A168" s="27"/>
      <c r="X168" s="27"/>
      <c r="Y168" s="28"/>
      <c r="Z168" s="27"/>
      <c r="AA168" s="27"/>
      <c r="AB168" s="27"/>
      <c r="AC168" s="27"/>
      <c r="AD168" s="27"/>
      <c r="AE168" s="27"/>
      <c r="AF168" s="27"/>
    </row>
    <row r="169" spans="1:32" ht="15">
      <c r="A169" s="27"/>
      <c r="X169" s="27"/>
      <c r="Y169" s="28"/>
      <c r="Z169" s="27"/>
      <c r="AA169" s="27"/>
      <c r="AB169" s="27"/>
      <c r="AC169" s="27"/>
      <c r="AD169" s="27"/>
      <c r="AE169" s="27"/>
      <c r="AF169" s="27"/>
    </row>
    <row r="170" spans="1:32" ht="15">
      <c r="A170" s="27"/>
      <c r="X170" s="27"/>
      <c r="Y170" s="28"/>
      <c r="Z170" s="27"/>
      <c r="AA170" s="27"/>
      <c r="AB170" s="27"/>
      <c r="AC170" s="27"/>
      <c r="AD170" s="27"/>
      <c r="AE170" s="27"/>
      <c r="AF170" s="27"/>
    </row>
    <row r="171" spans="1:32" ht="15">
      <c r="A171" s="27"/>
      <c r="X171" s="27"/>
      <c r="Y171" s="28"/>
      <c r="Z171" s="27"/>
      <c r="AA171" s="27"/>
      <c r="AB171" s="27"/>
      <c r="AC171" s="27"/>
      <c r="AD171" s="27"/>
      <c r="AE171" s="27"/>
      <c r="AF171" s="27"/>
    </row>
    <row r="172" spans="1:32" ht="15">
      <c r="A172" s="27"/>
      <c r="X172" s="27"/>
      <c r="Y172" s="28"/>
      <c r="Z172" s="27"/>
      <c r="AA172" s="27"/>
      <c r="AB172" s="27"/>
      <c r="AC172" s="27"/>
      <c r="AD172" s="27"/>
      <c r="AE172" s="27"/>
      <c r="AF172" s="27"/>
    </row>
    <row r="173" spans="1:32" ht="15">
      <c r="A173" s="27"/>
      <c r="X173" s="27"/>
      <c r="Y173" s="28"/>
      <c r="Z173" s="27"/>
      <c r="AA173" s="27"/>
      <c r="AB173" s="27"/>
      <c r="AC173" s="27"/>
      <c r="AD173" s="27"/>
      <c r="AE173" s="27"/>
      <c r="AF173" s="27"/>
    </row>
    <row r="174" spans="1:32" ht="15">
      <c r="A174" s="27"/>
      <c r="X174" s="27"/>
      <c r="Y174" s="28"/>
      <c r="Z174" s="27"/>
      <c r="AA174" s="27"/>
      <c r="AB174" s="27"/>
      <c r="AC174" s="27"/>
      <c r="AD174" s="27"/>
      <c r="AE174" s="27"/>
      <c r="AF174" s="27"/>
    </row>
    <row r="175" spans="1:32" ht="15">
      <c r="A175" s="27"/>
      <c r="X175" s="27"/>
      <c r="Y175" s="28"/>
      <c r="Z175" s="27"/>
      <c r="AA175" s="27"/>
      <c r="AB175" s="27"/>
      <c r="AC175" s="27"/>
      <c r="AD175" s="27"/>
      <c r="AE175" s="27"/>
      <c r="AF175" s="27"/>
    </row>
    <row r="176" spans="1:32" ht="15">
      <c r="A176" s="27"/>
      <c r="X176" s="27"/>
      <c r="Y176" s="28"/>
      <c r="Z176" s="27"/>
      <c r="AA176" s="27"/>
      <c r="AB176" s="27"/>
      <c r="AC176" s="27"/>
      <c r="AD176" s="27"/>
      <c r="AE176" s="27"/>
      <c r="AF176" s="27"/>
    </row>
    <row r="177" spans="1:32" ht="15">
      <c r="A177" s="27"/>
      <c r="X177" s="27"/>
      <c r="Y177" s="28"/>
      <c r="Z177" s="27"/>
      <c r="AA177" s="27"/>
      <c r="AB177" s="27"/>
      <c r="AC177" s="27"/>
      <c r="AD177" s="27"/>
      <c r="AE177" s="27"/>
      <c r="AF177" s="27"/>
    </row>
    <row r="178" spans="1:32" ht="15">
      <c r="A178" s="27"/>
      <c r="X178" s="27"/>
      <c r="Y178" s="28"/>
      <c r="Z178" s="27"/>
      <c r="AA178" s="27"/>
      <c r="AB178" s="27"/>
      <c r="AC178" s="27"/>
      <c r="AD178" s="27"/>
      <c r="AE178" s="27"/>
      <c r="AF178" s="27"/>
    </row>
    <row r="179" spans="1:32" ht="15">
      <c r="A179" s="27"/>
      <c r="X179" s="27"/>
      <c r="Y179" s="28"/>
      <c r="Z179" s="27"/>
      <c r="AA179" s="27"/>
      <c r="AB179" s="27"/>
      <c r="AC179" s="27"/>
      <c r="AD179" s="27"/>
      <c r="AE179" s="27"/>
      <c r="AF179" s="27"/>
    </row>
    <row r="180" spans="1:32" ht="15">
      <c r="A180" s="27"/>
      <c r="X180" s="27"/>
      <c r="Y180" s="28"/>
      <c r="Z180" s="27"/>
      <c r="AA180" s="27"/>
      <c r="AB180" s="27"/>
      <c r="AC180" s="27"/>
      <c r="AD180" s="27"/>
      <c r="AE180" s="27"/>
      <c r="AF180" s="27"/>
    </row>
    <row r="181" spans="1:32" ht="15">
      <c r="A181" s="27"/>
      <c r="X181" s="27"/>
      <c r="Y181" s="28"/>
      <c r="Z181" s="27"/>
      <c r="AA181" s="27"/>
      <c r="AB181" s="27"/>
      <c r="AC181" s="27"/>
      <c r="AD181" s="27"/>
      <c r="AE181" s="27"/>
      <c r="AF181" s="27"/>
    </row>
    <row r="182" spans="1:32" ht="15">
      <c r="A182" s="27"/>
      <c r="X182" s="27"/>
      <c r="Y182" s="28"/>
      <c r="Z182" s="27"/>
      <c r="AA182" s="27"/>
      <c r="AB182" s="27"/>
      <c r="AC182" s="27"/>
      <c r="AD182" s="27"/>
      <c r="AE182" s="27"/>
      <c r="AF182" s="27"/>
    </row>
    <row r="183" spans="1:32" ht="15">
      <c r="A183" s="27"/>
      <c r="X183" s="27"/>
      <c r="Y183" s="28"/>
      <c r="Z183" s="27"/>
      <c r="AA183" s="27"/>
      <c r="AB183" s="27"/>
      <c r="AC183" s="27"/>
      <c r="AD183" s="27"/>
      <c r="AE183" s="27"/>
      <c r="AF183" s="27"/>
    </row>
    <row r="184" spans="1:32" ht="15">
      <c r="A184" s="27"/>
      <c r="X184" s="27"/>
      <c r="Y184" s="28"/>
      <c r="Z184" s="27"/>
      <c r="AA184" s="27"/>
      <c r="AB184" s="27"/>
      <c r="AC184" s="27"/>
      <c r="AD184" s="27"/>
      <c r="AE184" s="27"/>
      <c r="AF184" s="27"/>
    </row>
    <row r="185" spans="1:32" ht="15">
      <c r="A185" s="27"/>
      <c r="X185" s="27"/>
      <c r="Y185" s="28"/>
      <c r="Z185" s="27"/>
      <c r="AA185" s="27"/>
      <c r="AB185" s="27"/>
      <c r="AC185" s="27"/>
      <c r="AD185" s="27"/>
      <c r="AE185" s="27"/>
      <c r="AF185" s="27"/>
    </row>
    <row r="186" spans="1:32" ht="15">
      <c r="A186" s="27"/>
      <c r="X186" s="27"/>
      <c r="Y186" s="28"/>
      <c r="Z186" s="27"/>
      <c r="AA186" s="27"/>
      <c r="AB186" s="27"/>
      <c r="AC186" s="27"/>
      <c r="AD186" s="27"/>
      <c r="AE186" s="27"/>
      <c r="AF186" s="27"/>
    </row>
    <row r="187" spans="1:32" ht="15">
      <c r="A187" s="27"/>
      <c r="X187" s="27"/>
      <c r="Y187" s="28"/>
      <c r="Z187" s="27"/>
      <c r="AA187" s="27"/>
      <c r="AB187" s="27"/>
      <c r="AC187" s="27"/>
      <c r="AD187" s="27"/>
      <c r="AE187" s="27"/>
      <c r="AF187" s="27"/>
    </row>
    <row r="188" spans="1:32" ht="15">
      <c r="A188" s="27"/>
      <c r="X188" s="27"/>
      <c r="Y188" s="28"/>
      <c r="Z188" s="27"/>
      <c r="AA188" s="27"/>
      <c r="AB188" s="27"/>
      <c r="AC188" s="27"/>
      <c r="AD188" s="27"/>
      <c r="AE188" s="27"/>
      <c r="AF188" s="27"/>
    </row>
    <row r="189" spans="1:32" ht="15">
      <c r="A189" s="27"/>
      <c r="X189" s="27"/>
      <c r="Y189" s="28"/>
      <c r="Z189" s="27"/>
      <c r="AA189" s="27"/>
      <c r="AB189" s="27"/>
      <c r="AC189" s="27"/>
      <c r="AD189" s="27"/>
      <c r="AE189" s="27"/>
      <c r="AF189" s="27"/>
    </row>
    <row r="190" spans="1:32" ht="15">
      <c r="A190" s="27"/>
      <c r="X190" s="27"/>
      <c r="Y190" s="28"/>
      <c r="Z190" s="27"/>
      <c r="AA190" s="27"/>
      <c r="AB190" s="27"/>
      <c r="AC190" s="27"/>
      <c r="AD190" s="27"/>
      <c r="AE190" s="27"/>
      <c r="AF190" s="27"/>
    </row>
    <row r="191" spans="1:32" ht="15">
      <c r="A191" s="27"/>
      <c r="X191" s="27"/>
      <c r="Y191" s="28"/>
      <c r="Z191" s="27"/>
      <c r="AA191" s="27"/>
      <c r="AB191" s="27"/>
      <c r="AC191" s="27"/>
      <c r="AD191" s="27"/>
      <c r="AE191" s="27"/>
      <c r="AF191" s="27"/>
    </row>
    <row r="192" spans="1:32" ht="15">
      <c r="A192" s="27"/>
      <c r="X192" s="27"/>
      <c r="Y192" s="28"/>
      <c r="Z192" s="27"/>
      <c r="AA192" s="27"/>
      <c r="AB192" s="27"/>
      <c r="AC192" s="27"/>
      <c r="AD192" s="27"/>
      <c r="AE192" s="27"/>
      <c r="AF192" s="27"/>
    </row>
    <row r="193" spans="1:32" ht="15">
      <c r="A193" s="27"/>
      <c r="X193" s="27"/>
      <c r="Y193" s="28"/>
      <c r="Z193" s="27"/>
      <c r="AA193" s="27"/>
      <c r="AB193" s="27"/>
      <c r="AC193" s="27"/>
      <c r="AD193" s="27"/>
      <c r="AE193" s="27"/>
      <c r="AF193" s="27"/>
    </row>
    <row r="194" spans="1:32" ht="15">
      <c r="A194" s="27"/>
      <c r="X194" s="27"/>
      <c r="Y194" s="28"/>
      <c r="Z194" s="27"/>
      <c r="AA194" s="27"/>
      <c r="AB194" s="27"/>
      <c r="AC194" s="27"/>
      <c r="AD194" s="27"/>
      <c r="AE194" s="27"/>
      <c r="AF194" s="27"/>
    </row>
    <row r="195" spans="1:32" ht="15">
      <c r="A195" s="27"/>
      <c r="X195" s="27"/>
      <c r="Y195" s="28"/>
      <c r="Z195" s="27"/>
      <c r="AA195" s="27"/>
      <c r="AB195" s="27"/>
      <c r="AC195" s="27"/>
      <c r="AD195" s="27"/>
      <c r="AE195" s="27"/>
      <c r="AF195" s="27"/>
    </row>
    <row r="196" spans="1:32" ht="15">
      <c r="A196" s="27"/>
      <c r="X196" s="27"/>
      <c r="Y196" s="28"/>
      <c r="Z196" s="27"/>
      <c r="AA196" s="27"/>
      <c r="AB196" s="27"/>
      <c r="AC196" s="27"/>
      <c r="AD196" s="27"/>
      <c r="AE196" s="27"/>
      <c r="AF196" s="27"/>
    </row>
    <row r="197" spans="1:32" ht="15">
      <c r="A197" s="27"/>
      <c r="X197" s="27"/>
      <c r="Y197" s="28"/>
      <c r="Z197" s="27"/>
      <c r="AA197" s="27"/>
      <c r="AB197" s="27"/>
      <c r="AC197" s="27"/>
      <c r="AD197" s="27"/>
      <c r="AE197" s="27"/>
      <c r="AF197" s="27"/>
    </row>
    <row r="198" spans="1:32" ht="15">
      <c r="A198" s="27"/>
      <c r="X198" s="27"/>
      <c r="Y198" s="28"/>
      <c r="Z198" s="27"/>
      <c r="AA198" s="27"/>
      <c r="AB198" s="27"/>
      <c r="AC198" s="27"/>
      <c r="AD198" s="27"/>
      <c r="AE198" s="27"/>
      <c r="AF198" s="27"/>
    </row>
    <row r="199" spans="1:32" ht="15">
      <c r="A199" s="27"/>
      <c r="X199" s="27"/>
      <c r="Y199" s="28"/>
      <c r="Z199" s="27"/>
      <c r="AA199" s="27"/>
      <c r="AB199" s="27"/>
      <c r="AC199" s="27"/>
      <c r="AD199" s="27"/>
      <c r="AE199" s="27"/>
      <c r="AF199" s="27"/>
    </row>
    <row r="200" spans="1:32" ht="15">
      <c r="A200" s="27"/>
      <c r="X200" s="27"/>
      <c r="Y200" s="28"/>
      <c r="Z200" s="27"/>
      <c r="AA200" s="27"/>
      <c r="AB200" s="27"/>
      <c r="AC200" s="27"/>
      <c r="AD200" s="27"/>
      <c r="AE200" s="27"/>
      <c r="AF200" s="27"/>
    </row>
    <row r="201" spans="1:32" ht="15">
      <c r="A201" s="27"/>
      <c r="X201" s="27"/>
      <c r="Y201" s="28"/>
      <c r="Z201" s="27"/>
      <c r="AA201" s="27"/>
      <c r="AB201" s="27"/>
      <c r="AC201" s="27"/>
      <c r="AD201" s="27"/>
      <c r="AE201" s="27"/>
      <c r="AF201" s="27"/>
    </row>
    <row r="202" spans="1:32" ht="15">
      <c r="A202" s="27"/>
      <c r="X202" s="27"/>
      <c r="Y202" s="28"/>
      <c r="Z202" s="27"/>
      <c r="AA202" s="27"/>
      <c r="AB202" s="27"/>
      <c r="AC202" s="27"/>
      <c r="AD202" s="27"/>
      <c r="AE202" s="27"/>
      <c r="AF202" s="27"/>
    </row>
    <row r="203" spans="1:32" ht="15">
      <c r="A203" s="27"/>
      <c r="X203" s="27"/>
      <c r="Y203" s="28"/>
      <c r="Z203" s="27"/>
      <c r="AA203" s="27"/>
      <c r="AB203" s="27"/>
      <c r="AC203" s="27"/>
      <c r="AD203" s="27"/>
      <c r="AE203" s="27"/>
      <c r="AF203" s="27"/>
    </row>
    <row r="204" spans="1:32" ht="15">
      <c r="A204" s="27"/>
      <c r="X204" s="27"/>
      <c r="Y204" s="28"/>
      <c r="Z204" s="27"/>
      <c r="AA204" s="27"/>
      <c r="AB204" s="27"/>
      <c r="AC204" s="27"/>
      <c r="AD204" s="27"/>
      <c r="AE204" s="27"/>
      <c r="AF204" s="27"/>
    </row>
    <row r="205" spans="1:32" ht="15">
      <c r="A205" s="27"/>
      <c r="X205" s="27"/>
      <c r="Y205" s="28"/>
      <c r="Z205" s="27"/>
      <c r="AA205" s="27"/>
      <c r="AB205" s="27"/>
      <c r="AC205" s="27"/>
      <c r="AD205" s="27"/>
      <c r="AE205" s="27"/>
      <c r="AF205" s="27"/>
    </row>
    <row r="206" spans="1:32" ht="15">
      <c r="A206" s="27"/>
      <c r="X206" s="27"/>
      <c r="Y206" s="28"/>
      <c r="Z206" s="27"/>
      <c r="AA206" s="27"/>
      <c r="AB206" s="27"/>
      <c r="AC206" s="27"/>
      <c r="AD206" s="27"/>
      <c r="AE206" s="27"/>
      <c r="AF206" s="27"/>
    </row>
    <row r="207" spans="1:32" ht="15">
      <c r="A207" s="27"/>
      <c r="X207" s="27"/>
      <c r="Y207" s="28"/>
      <c r="Z207" s="27"/>
      <c r="AA207" s="27"/>
      <c r="AB207" s="27"/>
      <c r="AC207" s="27"/>
      <c r="AD207" s="27"/>
      <c r="AE207" s="27"/>
      <c r="AF207" s="27"/>
    </row>
    <row r="208" spans="1:32" ht="15">
      <c r="A208" s="27"/>
      <c r="X208" s="27"/>
      <c r="Y208" s="28"/>
      <c r="Z208" s="27"/>
      <c r="AA208" s="27"/>
      <c r="AB208" s="27"/>
      <c r="AC208" s="27"/>
      <c r="AD208" s="27"/>
      <c r="AE208" s="27"/>
      <c r="AF208" s="27"/>
    </row>
    <row r="209" spans="1:32" ht="15">
      <c r="A209" s="27"/>
      <c r="X209" s="27"/>
      <c r="Y209" s="28"/>
      <c r="Z209" s="27"/>
      <c r="AA209" s="27"/>
      <c r="AB209" s="27"/>
      <c r="AC209" s="27"/>
      <c r="AD209" s="27"/>
      <c r="AE209" s="27"/>
      <c r="AF209" s="27"/>
    </row>
    <row r="210" spans="1:32" ht="15">
      <c r="A210" s="27"/>
      <c r="X210" s="27"/>
      <c r="Y210" s="28"/>
      <c r="Z210" s="27"/>
      <c r="AA210" s="27"/>
      <c r="AB210" s="27"/>
      <c r="AC210" s="27"/>
      <c r="AD210" s="27"/>
      <c r="AE210" s="27"/>
      <c r="AF210" s="27"/>
    </row>
    <row r="211" spans="1:32" ht="15">
      <c r="A211" s="27"/>
      <c r="X211" s="27"/>
      <c r="Y211" s="28"/>
      <c r="Z211" s="27"/>
      <c r="AA211" s="27"/>
      <c r="AB211" s="27"/>
      <c r="AC211" s="27"/>
      <c r="AD211" s="27"/>
      <c r="AE211" s="27"/>
      <c r="AF211" s="27"/>
    </row>
    <row r="212" spans="1:32" ht="15">
      <c r="A212" s="27"/>
      <c r="X212" s="27"/>
      <c r="Y212" s="28"/>
      <c r="Z212" s="27"/>
      <c r="AA212" s="27"/>
      <c r="AB212" s="27"/>
      <c r="AC212" s="27"/>
      <c r="AD212" s="27"/>
      <c r="AE212" s="27"/>
      <c r="AF212" s="27"/>
    </row>
    <row r="213" spans="1:32" ht="15">
      <c r="A213" s="27"/>
      <c r="X213" s="27"/>
      <c r="Y213" s="28"/>
      <c r="Z213" s="27"/>
      <c r="AA213" s="27"/>
      <c r="AB213" s="27"/>
      <c r="AC213" s="27"/>
      <c r="AD213" s="27"/>
      <c r="AE213" s="27"/>
      <c r="AF213" s="27"/>
    </row>
    <row r="214" spans="1:32" ht="15">
      <c r="A214" s="27"/>
      <c r="X214" s="27"/>
      <c r="Y214" s="28"/>
      <c r="Z214" s="27"/>
      <c r="AA214" s="27"/>
      <c r="AB214" s="27"/>
      <c r="AC214" s="27"/>
      <c r="AD214" s="27"/>
      <c r="AE214" s="27"/>
      <c r="AF214" s="27"/>
    </row>
    <row r="215" spans="1:32" ht="15">
      <c r="A215" s="27"/>
      <c r="X215" s="27"/>
      <c r="Y215" s="28"/>
      <c r="Z215" s="27"/>
      <c r="AA215" s="27"/>
      <c r="AB215" s="27"/>
      <c r="AC215" s="27"/>
      <c r="AD215" s="27"/>
      <c r="AE215" s="27"/>
      <c r="AF215" s="27"/>
    </row>
    <row r="216" spans="1:32" ht="15">
      <c r="A216" s="27"/>
      <c r="X216" s="27"/>
      <c r="Y216" s="28"/>
      <c r="Z216" s="27"/>
      <c r="AA216" s="27"/>
      <c r="AB216" s="27"/>
      <c r="AC216" s="27"/>
      <c r="AD216" s="27"/>
      <c r="AE216" s="27"/>
      <c r="AF216" s="27"/>
    </row>
    <row r="217" spans="1:32" ht="15">
      <c r="A217" s="27"/>
      <c r="X217" s="27"/>
      <c r="Y217" s="28"/>
      <c r="Z217" s="27"/>
      <c r="AA217" s="27"/>
      <c r="AB217" s="27"/>
      <c r="AC217" s="27"/>
      <c r="AD217" s="27"/>
      <c r="AE217" s="27"/>
      <c r="AF217" s="27"/>
    </row>
    <row r="218" spans="1:32" ht="15">
      <c r="A218" s="27"/>
      <c r="X218" s="27"/>
      <c r="Y218" s="28"/>
      <c r="Z218" s="27"/>
      <c r="AA218" s="27"/>
      <c r="AB218" s="27"/>
      <c r="AC218" s="27"/>
      <c r="AD218" s="27"/>
      <c r="AE218" s="27"/>
      <c r="AF218" s="27"/>
    </row>
    <row r="219" spans="1:32" ht="15">
      <c r="A219" s="27"/>
      <c r="X219" s="27"/>
      <c r="Y219" s="28"/>
      <c r="Z219" s="27"/>
      <c r="AA219" s="27"/>
      <c r="AB219" s="27"/>
      <c r="AC219" s="27"/>
      <c r="AD219" s="27"/>
      <c r="AE219" s="27"/>
      <c r="AF219" s="27"/>
    </row>
    <row r="220" spans="1:32" ht="15">
      <c r="A220" s="27"/>
      <c r="X220" s="27"/>
      <c r="Y220" s="28"/>
      <c r="Z220" s="27"/>
      <c r="AA220" s="27"/>
      <c r="AB220" s="27"/>
      <c r="AC220" s="27"/>
      <c r="AD220" s="27"/>
      <c r="AE220" s="27"/>
      <c r="AF220" s="27"/>
    </row>
    <row r="221" spans="1:32" ht="15">
      <c r="A221" s="27"/>
      <c r="X221" s="27"/>
      <c r="Y221" s="28"/>
      <c r="Z221" s="27"/>
      <c r="AA221" s="27"/>
      <c r="AB221" s="27"/>
      <c r="AC221" s="27"/>
      <c r="AD221" s="27"/>
      <c r="AE221" s="27"/>
      <c r="AF221" s="27"/>
    </row>
    <row r="222" spans="1:32" ht="15">
      <c r="A222" s="27"/>
      <c r="X222" s="27"/>
      <c r="Y222" s="28"/>
      <c r="Z222" s="27"/>
      <c r="AA222" s="27"/>
      <c r="AB222" s="27"/>
      <c r="AC222" s="27"/>
      <c r="AD222" s="27"/>
      <c r="AE222" s="27"/>
      <c r="AF222" s="27"/>
    </row>
    <row r="223" spans="1:32" ht="15">
      <c r="A223" s="27"/>
      <c r="X223" s="27"/>
      <c r="Y223" s="28"/>
      <c r="Z223" s="27"/>
      <c r="AA223" s="27"/>
      <c r="AB223" s="27"/>
      <c r="AC223" s="27"/>
      <c r="AD223" s="27"/>
      <c r="AE223" s="27"/>
      <c r="AF223" s="27"/>
    </row>
    <row r="224" spans="1:32" ht="15">
      <c r="A224" s="27"/>
      <c r="X224" s="27"/>
      <c r="Y224" s="28"/>
      <c r="Z224" s="27"/>
      <c r="AA224" s="27"/>
      <c r="AB224" s="27"/>
      <c r="AC224" s="27"/>
      <c r="AD224" s="27"/>
      <c r="AE224" s="27"/>
      <c r="AF224" s="27"/>
    </row>
    <row r="225" spans="1:32" ht="15">
      <c r="A225" s="27"/>
      <c r="X225" s="27"/>
      <c r="Y225" s="28"/>
      <c r="Z225" s="27"/>
      <c r="AA225" s="27"/>
      <c r="AB225" s="27"/>
      <c r="AC225" s="27"/>
      <c r="AD225" s="27"/>
      <c r="AE225" s="27"/>
      <c r="AF225" s="27"/>
    </row>
    <row r="226" spans="1:32" ht="15">
      <c r="A226" s="27"/>
      <c r="X226" s="27"/>
      <c r="Y226" s="28"/>
      <c r="Z226" s="27"/>
      <c r="AA226" s="27"/>
      <c r="AB226" s="27"/>
      <c r="AC226" s="27"/>
      <c r="AD226" s="27"/>
      <c r="AE226" s="27"/>
      <c r="AF226" s="27"/>
    </row>
    <row r="227" spans="1:32" ht="15">
      <c r="A227" s="27"/>
      <c r="X227" s="27"/>
      <c r="Y227" s="28"/>
      <c r="Z227" s="27"/>
      <c r="AA227" s="27"/>
      <c r="AB227" s="27"/>
      <c r="AC227" s="27"/>
      <c r="AD227" s="27"/>
      <c r="AE227" s="27"/>
      <c r="AF227" s="27"/>
    </row>
    <row r="228" spans="1:32" ht="15">
      <c r="A228" s="27"/>
      <c r="X228" s="27"/>
      <c r="Y228" s="28"/>
      <c r="Z228" s="27"/>
      <c r="AA228" s="27"/>
      <c r="AB228" s="27"/>
      <c r="AC228" s="27"/>
      <c r="AD228" s="27"/>
      <c r="AE228" s="27"/>
      <c r="AF228" s="27"/>
    </row>
  </sheetData>
  <sheetProtection selectLockedCells="1" selectUnlockedCells="1"/>
  <mergeCells count="17">
    <mergeCell ref="Y55:Y56"/>
    <mergeCell ref="Y46:Y48"/>
    <mergeCell ref="Y49:Y50"/>
    <mergeCell ref="Y51:Y52"/>
    <mergeCell ref="Y53:Y54"/>
    <mergeCell ref="Y27:Y36"/>
    <mergeCell ref="Y39:Y40"/>
    <mergeCell ref="Y41:Y43"/>
    <mergeCell ref="Y44:Y45"/>
    <mergeCell ref="Y9:Y15"/>
    <mergeCell ref="Y16:Y17"/>
    <mergeCell ref="Y18:Y19"/>
    <mergeCell ref="Y20:Y26"/>
    <mergeCell ref="Y3:Y4"/>
    <mergeCell ref="Y5:Y6"/>
    <mergeCell ref="Y7:Y8"/>
    <mergeCell ref="A1:AD1"/>
  </mergeCells>
  <printOptions/>
  <pageMargins left="0.64" right="0.4330708661417323" top="0.9055118110236221" bottom="0.7" header="0.7874015748031497" footer="0.54"/>
  <pageSetup firstPageNumber="1" useFirstPageNumber="1" horizontalDpi="300" verticalDpi="3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2015-08-10T03:14:56Z</cp:lastPrinted>
  <dcterms:created xsi:type="dcterms:W3CDTF">2015-07-01T10:17:20Z</dcterms:created>
  <dcterms:modified xsi:type="dcterms:W3CDTF">2015-08-10T03:28:13Z</dcterms:modified>
  <cp:category/>
  <cp:version/>
  <cp:contentType/>
  <cp:contentStatus/>
</cp:coreProperties>
</file>