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'Sheet1'!$A$1:$S$79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<sst xmlns="http://schemas.openxmlformats.org/spreadsheetml/2006/main" count="795" uniqueCount="396">
  <si>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</si>
  <si>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</si>
  <si>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</si>
  <si>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</si>
  <si>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</si>
  <si>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</si>
  <si>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</si>
  <si>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</si>
  <si>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</si>
  <si>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</si>
  <si>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</si>
  <si>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</si>
  <si>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</si>
  <si>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</si>
  <si>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</si>
  <si>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面试分数</t>
  </si>
  <si>
    <t>公安基础知识</t>
  </si>
  <si>
    <t>折算分</t>
  </si>
  <si>
    <t>招录职位</t>
  </si>
  <si>
    <t>专业科目考试</t>
  </si>
  <si>
    <t>综合知识测试</t>
  </si>
  <si>
    <t>湖北省2015年度省市县乡考试录用公务员考试成绩折算汇总表</t>
  </si>
  <si>
    <t>纪检监察室
科员</t>
  </si>
  <si>
    <t xml:space="preserve">2002008001029 </t>
  </si>
  <si>
    <t>成正茂</t>
  </si>
  <si>
    <t>男</t>
  </si>
  <si>
    <t>102420500305</t>
  </si>
  <si>
    <t>武汉大学</t>
  </si>
  <si>
    <t>法学</t>
  </si>
  <si>
    <t>102423308516</t>
  </si>
  <si>
    <t>中北大学</t>
  </si>
  <si>
    <t>刘婷婷</t>
  </si>
  <si>
    <t>女</t>
  </si>
  <si>
    <t>102424104602</t>
  </si>
  <si>
    <t>中国人民
大学</t>
  </si>
  <si>
    <t>法律</t>
  </si>
  <si>
    <t>2002008001031</t>
  </si>
  <si>
    <t>102421408703</t>
  </si>
  <si>
    <t>武汉大学</t>
  </si>
  <si>
    <t>法学</t>
  </si>
  <si>
    <t>深圳市龙华新区规划土地监察大队</t>
  </si>
  <si>
    <t>102422604822</t>
  </si>
  <si>
    <t>三峡大学</t>
  </si>
  <si>
    <t>湖北中储粮监利直属库</t>
  </si>
  <si>
    <t>102426108621</t>
  </si>
  <si>
    <t>襄樊学院</t>
  </si>
  <si>
    <t>大冶市公安局金牛派出所</t>
  </si>
  <si>
    <t>刘雯</t>
  </si>
  <si>
    <t>袁文华</t>
  </si>
  <si>
    <t>汪涛</t>
  </si>
  <si>
    <t>田震</t>
  </si>
  <si>
    <t>计划生育
协会秘书处科员</t>
  </si>
  <si>
    <t>丁涵</t>
  </si>
  <si>
    <t>女</t>
  </si>
  <si>
    <t>102423
106319</t>
  </si>
  <si>
    <t>-</t>
  </si>
  <si>
    <t>湖北师范学院</t>
  </si>
  <si>
    <t>对外
汉语</t>
  </si>
  <si>
    <t>叶茜</t>
  </si>
  <si>
    <t>102424
201425</t>
  </si>
  <si>
    <t>汉语言
文学</t>
  </si>
  <si>
    <t>大冶市实验高中</t>
  </si>
  <si>
    <t>吕海波</t>
  </si>
  <si>
    <t>男</t>
  </si>
  <si>
    <t>102422
607519</t>
  </si>
  <si>
    <t>黄冈师范学院</t>
  </si>
  <si>
    <t>70.54</t>
  </si>
  <si>
    <t>刘巧</t>
  </si>
  <si>
    <t>102423110017</t>
  </si>
  <si>
    <t>华中科技大学中文系</t>
  </si>
  <si>
    <t>对外汉语</t>
  </si>
  <si>
    <t>浠水县纪委监察局</t>
  </si>
  <si>
    <t>程海燕</t>
  </si>
  <si>
    <t>102425201110</t>
  </si>
  <si>
    <t>湖北大学</t>
  </si>
  <si>
    <t>汉语言文学</t>
  </si>
  <si>
    <t>大冶市文化馆</t>
  </si>
  <si>
    <t>王艳</t>
  </si>
  <si>
    <t>102422309808</t>
  </si>
  <si>
    <t>大冶市罗家桥街
道办事处王家庄村</t>
  </si>
  <si>
    <t>裴伟红</t>
  </si>
  <si>
    <t>102421904727</t>
  </si>
  <si>
    <t>中南民族大学工商学院</t>
  </si>
  <si>
    <t>会计学</t>
  </si>
  <si>
    <t>浠水县重点项目建设办公室</t>
  </si>
  <si>
    <t>邓超澜</t>
  </si>
  <si>
    <t>102422200116</t>
  </si>
  <si>
    <t>武昌理工学院</t>
  </si>
  <si>
    <t>武汉意和信息技术有限公司</t>
  </si>
  <si>
    <t>王毅</t>
  </si>
  <si>
    <t>102423009518</t>
  </si>
  <si>
    <t>中南财经政法大学武汉学院</t>
  </si>
  <si>
    <t>浠水县工商局散花工商所</t>
  </si>
  <si>
    <t>102422204922</t>
  </si>
  <si>
    <t>西南政法大学</t>
  </si>
  <si>
    <t>政治学理论</t>
  </si>
  <si>
    <t>市编办行政编制科科员</t>
  </si>
  <si>
    <t>老干局办公室科员（文秘）</t>
  </si>
  <si>
    <t>老干局办公室科员（财务）</t>
  </si>
  <si>
    <t>张晓婷</t>
  </si>
  <si>
    <t>中国地质大学（武汉）</t>
  </si>
  <si>
    <t>信息与计算科学</t>
  </si>
  <si>
    <t>风脉能源</t>
  </si>
  <si>
    <t>陈  薇</t>
  </si>
  <si>
    <t>华北科技学院</t>
  </si>
  <si>
    <t>电子信息工程</t>
  </si>
  <si>
    <t>黄石市太子镇李姓小学</t>
  </si>
  <si>
    <t>熊  瑾</t>
  </si>
  <si>
    <t>东北农业大学成栋学院</t>
  </si>
  <si>
    <t>信息管理与信息系统</t>
  </si>
  <si>
    <t>武钢集团鄂钢公司</t>
  </si>
  <si>
    <t>陈  阳</t>
  </si>
  <si>
    <t>武汉船舶职业技术学院</t>
  </si>
  <si>
    <t>会计</t>
  </si>
  <si>
    <t>黄石市社会养老保险服务协会</t>
  </si>
  <si>
    <t>陈丽婷</t>
  </si>
  <si>
    <t>湖北广播电视大学</t>
  </si>
  <si>
    <t>财务会计</t>
  </si>
  <si>
    <t>大冶铜都税务师事务有限责任公司</t>
  </si>
  <si>
    <t>吴文曼</t>
  </si>
  <si>
    <t>武汉大学东湖学院</t>
  </si>
  <si>
    <t>会计与审计</t>
  </si>
  <si>
    <t>鄢然</t>
  </si>
  <si>
    <t>102422003015</t>
  </si>
  <si>
    <t>易美玲</t>
  </si>
  <si>
    <t>102423103317</t>
  </si>
  <si>
    <t>武汉科技大学城市学院</t>
  </si>
  <si>
    <t>财务会计类会计学</t>
  </si>
  <si>
    <t>周雅洁</t>
  </si>
  <si>
    <t>102425909818</t>
  </si>
  <si>
    <t>财会类会计学专业</t>
  </si>
  <si>
    <t>詹小菁</t>
  </si>
  <si>
    <t>102421304609</t>
  </si>
  <si>
    <t>汉语言文学类汉语言文学专业</t>
  </si>
  <si>
    <t>黄石市经济技术开发区金山街道钟山村村委会</t>
  </si>
  <si>
    <t>周芃</t>
  </si>
  <si>
    <t>102426104725</t>
  </si>
  <si>
    <t>安庆师范学院</t>
  </si>
  <si>
    <t>汉语言文学文艺学专业</t>
  </si>
  <si>
    <t>施杨</t>
  </si>
  <si>
    <t>102423714923</t>
  </si>
  <si>
    <t>湖北大学知行学院</t>
  </si>
  <si>
    <t>冯芳</t>
  </si>
  <si>
    <t>102422103814</t>
  </si>
  <si>
    <t>湖北科技学院</t>
  </si>
  <si>
    <t>财务会计类财务管理专业</t>
  </si>
  <si>
    <t>赵亮</t>
  </si>
  <si>
    <t>102426109618</t>
  </si>
  <si>
    <t>武昌工学院</t>
  </si>
  <si>
    <t>财务会计类会计学专业</t>
  </si>
  <si>
    <t>张丹</t>
  </si>
  <si>
    <t>102425701313</t>
  </si>
  <si>
    <t>通信工程</t>
  </si>
  <si>
    <t>李建</t>
  </si>
  <si>
    <t>102423716525</t>
  </si>
  <si>
    <t>华中科技大学武昌分校</t>
  </si>
  <si>
    <t>电子信息类的电子信息工程专业</t>
  </si>
  <si>
    <t>肖进</t>
  </si>
  <si>
    <t>102424704008</t>
  </si>
  <si>
    <t>黑龙江大学</t>
  </si>
  <si>
    <t>电子信息类的通信工程专业</t>
  </si>
  <si>
    <t>黄依</t>
  </si>
  <si>
    <t>102423204915</t>
  </si>
  <si>
    <t>盛润泽</t>
  </si>
  <si>
    <t>102422100327</t>
  </si>
  <si>
    <t>计算机类的计算机科学与技术专业</t>
  </si>
  <si>
    <t>徐欢</t>
  </si>
  <si>
    <t>102422603511</t>
  </si>
  <si>
    <t>计算机类计算机科学与技术</t>
  </si>
  <si>
    <t>大冶市人力资源和社会保障局</t>
  </si>
  <si>
    <t>刘进</t>
  </si>
  <si>
    <t>102426100908</t>
  </si>
  <si>
    <t>湖北省黄石市人民政府行政复议委员会</t>
  </si>
  <si>
    <t>马文秀</t>
  </si>
  <si>
    <t>102421403515</t>
  </si>
  <si>
    <t>三峡大学</t>
  </si>
  <si>
    <t>贺萌</t>
  </si>
  <si>
    <t>102421406305</t>
  </si>
  <si>
    <t>胡诗</t>
  </si>
  <si>
    <t>102422307322</t>
  </si>
  <si>
    <t>湖北经济学院</t>
  </si>
  <si>
    <t>计算机科学与技术</t>
  </si>
  <si>
    <t>华图教育</t>
  </si>
  <si>
    <t>阮缘</t>
  </si>
  <si>
    <t>102423713318</t>
  </si>
  <si>
    <t>朱梓</t>
  </si>
  <si>
    <t>102423203212</t>
  </si>
  <si>
    <t>武汉纺织大学外经贸学院</t>
  </si>
  <si>
    <t>张岁</t>
  </si>
  <si>
    <t>102423017602</t>
  </si>
  <si>
    <t>华中师范大学武汉传媒学院</t>
  </si>
  <si>
    <t>余璟飞</t>
  </si>
  <si>
    <t>102426301205</t>
  </si>
  <si>
    <t>哈尔滨理工大学</t>
  </si>
  <si>
    <t>江苏捷诚车载电子信息工程有限公司</t>
  </si>
  <si>
    <t>蒋争辉</t>
  </si>
  <si>
    <t>102424400326</t>
  </si>
  <si>
    <t>湖北理工学院</t>
  </si>
  <si>
    <t>大冶市公安局保安派出所</t>
  </si>
  <si>
    <t>102425100905</t>
  </si>
  <si>
    <t>汉口学院</t>
  </si>
  <si>
    <t>财务会计教育</t>
  </si>
  <si>
    <t>黄涛</t>
  </si>
  <si>
    <t>102424103722</t>
  </si>
  <si>
    <t>张旎</t>
  </si>
  <si>
    <t>湖北经济学院法商学院</t>
  </si>
  <si>
    <t>冯立</t>
  </si>
  <si>
    <t>金融学</t>
  </si>
  <si>
    <t>陈颖</t>
  </si>
  <si>
    <t>102423316320</t>
  </si>
  <si>
    <t>长江大学</t>
  </si>
  <si>
    <t>丁重甫</t>
  </si>
  <si>
    <t>102424700304</t>
  </si>
  <si>
    <t>赵南森</t>
  </si>
  <si>
    <t>河南省南阳师范学院</t>
  </si>
  <si>
    <t>陈倩</t>
  </si>
  <si>
    <t>西南民族大学</t>
  </si>
  <si>
    <t>汪诗润</t>
  </si>
  <si>
    <t>102423005827</t>
  </si>
  <si>
    <t>中国矿业大学（北京）</t>
  </si>
  <si>
    <t>程超群</t>
  </si>
  <si>
    <t>102423208930</t>
  </si>
  <si>
    <t>湖北工业大学计算机学院</t>
  </si>
  <si>
    <t>网络工程</t>
  </si>
  <si>
    <t>湖北省大冶市罗桥街办大塘洲村</t>
  </si>
  <si>
    <t>石洁</t>
  </si>
  <si>
    <t>102424302025</t>
  </si>
  <si>
    <t>湖北省大冶市种植业局</t>
  </si>
  <si>
    <t>程龙</t>
  </si>
  <si>
    <t>102426300209</t>
  </si>
  <si>
    <t>湖北师范学院文理学院</t>
  </si>
  <si>
    <t>电子信息工程专业</t>
  </si>
  <si>
    <t>大冶市劳动就业管理局</t>
  </si>
  <si>
    <t>涂丽玲</t>
  </si>
  <si>
    <t>胡玲玲</t>
  </si>
  <si>
    <t>101426003513</t>
  </si>
  <si>
    <t>杜玉萍</t>
  </si>
  <si>
    <t>黄石市职业技术教育中心</t>
  </si>
  <si>
    <t>服装</t>
  </si>
  <si>
    <t>陆冬英</t>
  </si>
  <si>
    <t>101426001605</t>
  </si>
  <si>
    <t>武汉汽车工业大学</t>
  </si>
  <si>
    <t>工业管理工程</t>
  </si>
  <si>
    <t>方利平</t>
  </si>
  <si>
    <t>101426007509</t>
  </si>
  <si>
    <t>中共湖北省委党校</t>
  </si>
  <si>
    <t>经济管理</t>
  </si>
  <si>
    <t>王锋</t>
  </si>
  <si>
    <t>101426002930</t>
  </si>
  <si>
    <t>武汉时代职业学院</t>
  </si>
  <si>
    <t>徐源</t>
  </si>
  <si>
    <t>101426003506</t>
  </si>
  <si>
    <t>卫文娟</t>
  </si>
  <si>
    <t>101426002124</t>
  </si>
  <si>
    <t>汉语言</t>
  </si>
  <si>
    <t>占文杰</t>
  </si>
  <si>
    <t>101426005926</t>
  </si>
  <si>
    <t>黄石美尔雅服装学校</t>
  </si>
  <si>
    <t>服装设计</t>
  </si>
  <si>
    <t>黄石市下陆区友谊社区</t>
  </si>
  <si>
    <t xml:space="preserve"> 71.55</t>
  </si>
  <si>
    <t xml:space="preserve"> 2002008001032</t>
  </si>
  <si>
    <t>2002008001033</t>
  </si>
  <si>
    <t>2002008001034</t>
  </si>
  <si>
    <t>71.62</t>
  </si>
  <si>
    <t>68.39</t>
  </si>
  <si>
    <t>阳新县委
党校科员</t>
  </si>
  <si>
    <t>2002008003009</t>
  </si>
  <si>
    <t>1人</t>
  </si>
  <si>
    <t>付萱</t>
  </si>
  <si>
    <t>大冶团市委
科员</t>
  </si>
  <si>
    <t>2002008002004</t>
  </si>
  <si>
    <t>82.30</t>
  </si>
  <si>
    <t>70.56</t>
  </si>
  <si>
    <t>81.50</t>
  </si>
  <si>
    <t>69.53</t>
  </si>
  <si>
    <t>80.00</t>
  </si>
  <si>
    <t>招商证券
（实习）</t>
  </si>
  <si>
    <r>
      <t>招录单位（盖章）：</t>
    </r>
    <r>
      <rPr>
        <sz val="11"/>
        <rFont val="Times"/>
        <family val="1"/>
      </rPr>
      <t xml:space="preserve">       </t>
    </r>
    <r>
      <rPr>
        <sz val="11"/>
        <rFont val="仿宋_GB2312"/>
        <family val="3"/>
      </rPr>
      <t>中共黄石市委组织部</t>
    </r>
    <r>
      <rPr>
        <sz val="11"/>
        <rFont val="Times"/>
        <family val="1"/>
      </rPr>
      <t xml:space="preserve">                                                                                                                     </t>
    </r>
    <r>
      <rPr>
        <sz val="11"/>
        <rFont val="仿宋_GB2312"/>
        <family val="3"/>
      </rPr>
      <t>填报时间：</t>
    </r>
    <r>
      <rPr>
        <sz val="11"/>
        <rFont val="Times"/>
        <family val="1"/>
      </rPr>
      <t>2015</t>
    </r>
    <r>
      <rPr>
        <sz val="11"/>
        <rFont val="仿宋_GB2312"/>
        <family val="3"/>
      </rPr>
      <t>年</t>
    </r>
    <r>
      <rPr>
        <sz val="11"/>
        <rFont val="Times"/>
        <family val="1"/>
      </rPr>
      <t>7</t>
    </r>
    <r>
      <rPr>
        <sz val="11"/>
        <rFont val="仿宋_GB2312"/>
        <family val="3"/>
      </rPr>
      <t>月</t>
    </r>
    <r>
      <rPr>
        <sz val="11"/>
        <rFont val="Times"/>
        <family val="1"/>
      </rPr>
      <t>1</t>
    </r>
    <r>
      <rPr>
        <sz val="11"/>
        <rFont val="仿宋_GB2312"/>
        <family val="3"/>
      </rPr>
      <t>日</t>
    </r>
  </si>
  <si>
    <t>江克飞</t>
  </si>
  <si>
    <t>55.2</t>
  </si>
  <si>
    <t>60.5</t>
  </si>
  <si>
    <t>云南大学</t>
  </si>
  <si>
    <t>中国近现代史</t>
  </si>
  <si>
    <t>赵艳芳</t>
  </si>
  <si>
    <t>56</t>
  </si>
  <si>
    <t>54</t>
  </si>
  <si>
    <t>27.55</t>
  </si>
  <si>
    <t>66.55</t>
  </si>
  <si>
    <t>河南师范大学</t>
  </si>
  <si>
    <t>马克思主义基本原理</t>
  </si>
  <si>
    <t xml:space="preserve"> </t>
  </si>
  <si>
    <t>下陆区法院            
网络与信息
化管理人员</t>
  </si>
  <si>
    <t>2002008006002</t>
  </si>
  <si>
    <t>102423204108</t>
  </si>
  <si>
    <t>102421703605</t>
  </si>
  <si>
    <t>102422004430</t>
  </si>
  <si>
    <t>下陆区法院            
财会人员</t>
  </si>
  <si>
    <t>2002008006003</t>
  </si>
  <si>
    <t>102423013216</t>
  </si>
  <si>
    <t>102421201810</t>
  </si>
  <si>
    <t>102425904810</t>
  </si>
  <si>
    <t>弋阳县
财政局</t>
  </si>
  <si>
    <t>下陆区人民
检察院财务
工作人员</t>
  </si>
  <si>
    <t>2002008006001</t>
  </si>
  <si>
    <t>72.10</t>
  </si>
  <si>
    <t>黄石港区人
民检察院组
织人事工作
人员</t>
  </si>
  <si>
    <t>2002008004001</t>
  </si>
  <si>
    <t>张婕蕾</t>
  </si>
  <si>
    <t>102423022911</t>
  </si>
  <si>
    <t>武汉理工大学</t>
  </si>
  <si>
    <t>传播学</t>
  </si>
  <si>
    <t>黄石社会综合管理与应急指挥中心</t>
  </si>
  <si>
    <t>西塞山区人
民检察院财
务工作人员</t>
  </si>
  <si>
    <t>2002008005001</t>
  </si>
  <si>
    <t>71.53</t>
  </si>
  <si>
    <t>财务会计类的会计学专业</t>
  </si>
  <si>
    <t>69.26</t>
  </si>
  <si>
    <t>68.64</t>
  </si>
  <si>
    <t>西塞山区人
民检察院信
息化管理人
员</t>
  </si>
  <si>
    <t>2002008005002</t>
  </si>
  <si>
    <t xml:space="preserve">铁山区人民
检察院信息
化管理工作
人员
</t>
  </si>
  <si>
    <t>2002008007001</t>
  </si>
  <si>
    <t>71.50</t>
  </si>
  <si>
    <t>计算机类计算机科学与技术</t>
  </si>
  <si>
    <t>70.50</t>
  </si>
  <si>
    <t>西塞山区
法院办公室科员</t>
  </si>
  <si>
    <t>2002008005003</t>
  </si>
  <si>
    <t>2人</t>
  </si>
  <si>
    <t>大冶市
公安局</t>
  </si>
  <si>
    <t>68.70</t>
  </si>
  <si>
    <t>计算机科学与技术</t>
  </si>
  <si>
    <t>西塞山区法
院办公室科
员（财务）</t>
  </si>
  <si>
    <t>2002008005004</t>
  </si>
  <si>
    <t>马明泽</t>
  </si>
  <si>
    <t>武昌工学院</t>
  </si>
  <si>
    <t>会计学</t>
  </si>
  <si>
    <t>大冶市美天时装有限公司</t>
  </si>
  <si>
    <t>102421903606</t>
  </si>
  <si>
    <t>会计（注册方向）</t>
  </si>
  <si>
    <t>西塞山区
政治处科员</t>
  </si>
  <si>
    <t>2002008005005</t>
  </si>
  <si>
    <t>费美望</t>
  </si>
  <si>
    <t>102424308107</t>
  </si>
  <si>
    <t>华中师范大学</t>
  </si>
  <si>
    <t>李晨</t>
  </si>
  <si>
    <t>102424400130</t>
  </si>
  <si>
    <t>中南民族大学</t>
  </si>
  <si>
    <t>法律硕士（法学）</t>
  </si>
  <si>
    <t>王伟</t>
  </si>
  <si>
    <t>102420603522</t>
  </si>
  <si>
    <t>中南财经政法大学</t>
  </si>
  <si>
    <t>大冶市委党
校教研科科
员（金融方向）</t>
  </si>
  <si>
    <t>2002008002006</t>
  </si>
  <si>
    <t xml:space="preserve">102422212103 </t>
  </si>
  <si>
    <t>74.40</t>
  </si>
  <si>
    <t>67.62</t>
  </si>
  <si>
    <t>78.80</t>
  </si>
  <si>
    <t>66.48</t>
  </si>
  <si>
    <t>81.30</t>
  </si>
  <si>
    <t>64.10</t>
  </si>
  <si>
    <t>大冶市委党
校教研科科
员（法学方向）</t>
  </si>
  <si>
    <t>2002008002007</t>
  </si>
  <si>
    <t>70.35</t>
  </si>
  <si>
    <t xml:space="preserve">102421412028 </t>
  </si>
  <si>
    <t>78.10</t>
  </si>
  <si>
    <t>70.03</t>
  </si>
  <si>
    <t>78.40</t>
  </si>
  <si>
    <t>67.41</t>
  </si>
  <si>
    <t>大冶市委党
校办公室科
员</t>
  </si>
  <si>
    <t>2002008002005</t>
  </si>
  <si>
    <t>80.40</t>
  </si>
  <si>
    <t>80.30</t>
  </si>
  <si>
    <t>79.80</t>
  </si>
  <si>
    <t>68.99</t>
  </si>
  <si>
    <t>花湖街道
办事处科员</t>
  </si>
  <si>
    <t>2002008009001</t>
  </si>
  <si>
    <t>101426006219</t>
  </si>
  <si>
    <t>黄石市黄石港区青山湖社区居委会</t>
  </si>
  <si>
    <t>黄石市黄石港区亚光社区居委会</t>
  </si>
  <si>
    <t>101426006622</t>
  </si>
  <si>
    <t>黄石市黄石港区花湖街办花湖社区</t>
  </si>
  <si>
    <t>团城山街道
办事处科员</t>
  </si>
  <si>
    <t>2002008009002</t>
  </si>
  <si>
    <t>黄石市下陆区新星社区</t>
  </si>
  <si>
    <t>黄石市下陆区康宁社区</t>
  </si>
  <si>
    <t>黄石市下陆区孔雀苑社区</t>
  </si>
  <si>
    <t>湖北大学</t>
  </si>
  <si>
    <t>黄石市团结社区</t>
  </si>
  <si>
    <r>
      <t xml:space="preserve">        </t>
    </r>
    <r>
      <rPr>
        <sz val="9"/>
        <rFont val="楷体_GB2312"/>
        <family val="3"/>
      </rPr>
      <t>备注：</t>
    </r>
    <r>
      <rPr>
        <sz val="9"/>
        <rFont val="Times"/>
        <family val="1"/>
      </rPr>
      <t>1</t>
    </r>
    <r>
      <rPr>
        <sz val="9"/>
        <rFont val="楷体_GB2312"/>
        <family val="3"/>
      </rPr>
      <t>、不组织专业科目笔试的，综合成绩</t>
    </r>
    <r>
      <rPr>
        <sz val="9"/>
        <rFont val="Times"/>
        <family val="1"/>
      </rPr>
      <t>=</t>
    </r>
    <r>
      <rPr>
        <sz val="9"/>
        <rFont val="楷体_GB2312"/>
        <family val="3"/>
      </rPr>
      <t>（行政职业能力测验×</t>
    </r>
    <r>
      <rPr>
        <sz val="9"/>
        <rFont val="Times"/>
        <family val="1"/>
      </rPr>
      <t>55%+</t>
    </r>
    <r>
      <rPr>
        <sz val="9"/>
        <rFont val="楷体_GB2312"/>
        <family val="3"/>
      </rPr>
      <t>申论×</t>
    </r>
    <r>
      <rPr>
        <sz val="9"/>
        <rFont val="Times"/>
        <family val="1"/>
      </rPr>
      <t>45%</t>
    </r>
    <r>
      <rPr>
        <sz val="9"/>
        <rFont val="楷体_GB2312"/>
        <family val="3"/>
      </rPr>
      <t>）×</t>
    </r>
    <r>
      <rPr>
        <sz val="9"/>
        <rFont val="Times"/>
        <family val="1"/>
      </rPr>
      <t>50% +</t>
    </r>
    <r>
      <rPr>
        <sz val="9"/>
        <rFont val="楷体_GB2312"/>
        <family val="3"/>
      </rPr>
      <t>面试成绩×</t>
    </r>
    <r>
      <rPr>
        <sz val="9"/>
        <rFont val="Times"/>
        <family val="1"/>
      </rPr>
      <t>50%</t>
    </r>
    <r>
      <rPr>
        <sz val="9"/>
        <rFont val="楷体_GB2312"/>
        <family val="3"/>
      </rPr>
      <t>；</t>
    </r>
    <r>
      <rPr>
        <sz val="9"/>
        <rFont val="Times"/>
        <family val="1"/>
      </rPr>
      <t>2</t>
    </r>
    <r>
      <rPr>
        <sz val="9"/>
        <rFont val="楷体_GB2312"/>
        <family val="3"/>
      </rPr>
      <t>、组织专业科目考试的，综合成绩</t>
    </r>
    <r>
      <rPr>
        <sz val="9"/>
        <rFont val="Times"/>
        <family val="1"/>
      </rPr>
      <t>=</t>
    </r>
    <r>
      <rPr>
        <sz val="9"/>
        <rFont val="楷体_GB2312"/>
        <family val="3"/>
      </rPr>
      <t>（行政职业能力测验×</t>
    </r>
    <r>
      <rPr>
        <sz val="9"/>
        <rFont val="Times"/>
        <family val="1"/>
      </rPr>
      <t>55%+</t>
    </r>
    <r>
      <rPr>
        <sz val="9"/>
        <rFont val="楷体_GB2312"/>
        <family val="3"/>
      </rPr>
      <t>申论×</t>
    </r>
    <r>
      <rPr>
        <sz val="9"/>
        <rFont val="Times"/>
        <family val="1"/>
      </rPr>
      <t>45%</t>
    </r>
    <r>
      <rPr>
        <sz val="9"/>
        <rFont val="楷体_GB2312"/>
        <family val="3"/>
      </rPr>
      <t>）×</t>
    </r>
    <r>
      <rPr>
        <sz val="9"/>
        <rFont val="Times"/>
        <family val="1"/>
      </rPr>
      <t>40%+</t>
    </r>
    <r>
      <rPr>
        <sz val="9"/>
        <rFont val="楷体_GB2312"/>
        <family val="3"/>
      </rPr>
      <t>专业科目考试×</t>
    </r>
    <r>
      <rPr>
        <sz val="9"/>
        <rFont val="Times"/>
        <family val="1"/>
      </rPr>
      <t>20%+</t>
    </r>
    <r>
      <rPr>
        <sz val="9"/>
        <rFont val="楷体_GB2312"/>
        <family val="3"/>
      </rPr>
      <t>面试成绩×</t>
    </r>
    <r>
      <rPr>
        <sz val="9"/>
        <rFont val="Times"/>
        <family val="1"/>
      </rPr>
      <t>40%</t>
    </r>
    <r>
      <rPr>
        <sz val="9"/>
        <rFont val="楷体_GB2312"/>
        <family val="3"/>
      </rPr>
      <t>；</t>
    </r>
    <r>
      <rPr>
        <sz val="9"/>
        <rFont val="Times"/>
        <family val="1"/>
      </rPr>
      <t>3</t>
    </r>
    <r>
      <rPr>
        <sz val="9"/>
        <rFont val="楷体_GB2312"/>
        <family val="3"/>
      </rPr>
      <t>、遴选选调生职位。综合成绩</t>
    </r>
    <r>
      <rPr>
        <sz val="9"/>
        <rFont val="Times"/>
        <family val="1"/>
      </rPr>
      <t>=</t>
    </r>
    <r>
      <rPr>
        <sz val="9"/>
        <rFont val="楷体_GB2312"/>
        <family val="3"/>
      </rPr>
      <t>（行政职业能力测验×</t>
    </r>
    <r>
      <rPr>
        <sz val="9"/>
        <rFont val="Times"/>
        <family val="1"/>
      </rPr>
      <t>55%+</t>
    </r>
    <r>
      <rPr>
        <sz val="9"/>
        <rFont val="楷体_GB2312"/>
        <family val="3"/>
      </rPr>
      <t>申论×</t>
    </r>
    <r>
      <rPr>
        <sz val="9"/>
        <rFont val="Times"/>
        <family val="1"/>
      </rPr>
      <t>45%</t>
    </r>
    <r>
      <rPr>
        <sz val="9"/>
        <rFont val="楷体_GB2312"/>
        <family val="3"/>
      </rPr>
      <t>）×</t>
    </r>
    <r>
      <rPr>
        <sz val="9"/>
        <rFont val="Times"/>
        <family val="1"/>
      </rPr>
      <t>30% +</t>
    </r>
    <r>
      <rPr>
        <sz val="9"/>
        <rFont val="楷体_GB2312"/>
        <family val="3"/>
      </rPr>
      <t>面试成绩×</t>
    </r>
    <r>
      <rPr>
        <sz val="9"/>
        <rFont val="Times"/>
        <family val="1"/>
      </rPr>
      <t>70%</t>
    </r>
    <r>
      <rPr>
        <sz val="9"/>
        <rFont val="楷体_GB2312"/>
        <family val="3"/>
      </rPr>
      <t>；</t>
    </r>
    <r>
      <rPr>
        <sz val="9"/>
        <rFont val="Times"/>
        <family val="1"/>
      </rPr>
      <t>4</t>
    </r>
    <r>
      <rPr>
        <sz val="9"/>
        <rFont val="楷体_GB2312"/>
        <family val="3"/>
      </rPr>
      <t>、从村（社区）干部中定向考录乡镇（街道）公务员职位。综合成绩</t>
    </r>
    <r>
      <rPr>
        <sz val="9"/>
        <rFont val="Times"/>
        <family val="1"/>
      </rPr>
      <t>=</t>
    </r>
    <r>
      <rPr>
        <sz val="9"/>
        <rFont val="楷体_GB2312"/>
        <family val="3"/>
      </rPr>
      <t>综合知识测试成绩×</t>
    </r>
    <r>
      <rPr>
        <sz val="9"/>
        <rFont val="Times"/>
        <family val="1"/>
      </rPr>
      <t>50% +</t>
    </r>
    <r>
      <rPr>
        <sz val="9"/>
        <rFont val="楷体_GB2312"/>
        <family val="3"/>
      </rPr>
      <t>面试成绩</t>
    </r>
    <r>
      <rPr>
        <sz val="9"/>
        <rFont val="Times"/>
        <family val="1"/>
      </rPr>
      <t>×50%</t>
    </r>
    <r>
      <rPr>
        <sz val="9"/>
        <rFont val="楷体_GB2312"/>
        <family val="3"/>
      </rPr>
      <t>。</t>
    </r>
  </si>
  <si>
    <t>面试
放弃</t>
  </si>
  <si>
    <t>80.90</t>
  </si>
  <si>
    <t>83.80</t>
  </si>
  <si>
    <t>79.60</t>
  </si>
  <si>
    <t>77.90</t>
  </si>
  <si>
    <t>76.40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</si>
</sst>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0_ "/>
    <numFmt numFmtId="180" formatCode="0.0000_);[Red]\(0.0000\)"/>
    <numFmt numFmtId="181" formatCode="0.00_ "/>
  </numFmts>
  <fonts count="29">
    <font>
      <sz val="12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name val="Times"/>
      <family val="1"/>
    </font>
    <font>
      <sz val="9"/>
      <name val="黑体"/>
      <family val="0"/>
    </font>
    <font>
      <sz val="11"/>
      <name val="Times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color indexed="12"/>
      <name val="宋体"/>
      <family val="0"/>
    </font>
    <font>
      <sz val="12"/>
      <color indexed="12"/>
      <name val="宋体"/>
      <family val="0"/>
    </font>
    <font>
      <sz val="11"/>
      <name val="仿宋_GB2312"/>
      <family val="3"/>
    </font>
    <font>
      <sz val="9"/>
      <name val="楷体_GB2312"/>
      <family val="3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40" applyNumberFormat="1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2" fillId="0" borderId="11" xfId="41" applyNumberFormat="1" applyFont="1" applyBorder="1" applyAlignment="1" quotePrefix="1">
      <alignment horizontal="center" vertical="center" wrapText="1"/>
      <protection/>
    </xf>
    <xf numFmtId="0" fontId="2" fillId="0" borderId="11" xfId="41" applyNumberFormat="1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40" applyNumberFormat="1" applyFont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8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 quotePrefix="1">
      <alignment horizontal="center" vertical="center" wrapText="1"/>
    </xf>
    <xf numFmtId="49" fontId="2" fillId="0" borderId="12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181" fontId="2" fillId="0" borderId="10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下陆区组织部科员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0"/>
  <sheetViews>
    <sheetView showGridLines="0" tabSelected="1" zoomScalePageLayoutView="0" workbookViewId="0" topLeftCell="A73">
      <selection activeCell="U30" sqref="U30"/>
    </sheetView>
  </sheetViews>
  <sheetFormatPr defaultColWidth="9.00390625" defaultRowHeight="14.25"/>
  <cols>
    <col min="1" max="1" width="8.375" style="1" customWidth="1"/>
    <col min="2" max="2" width="11.25390625" style="1" customWidth="1"/>
    <col min="3" max="3" width="3.625" style="1" customWidth="1"/>
    <col min="4" max="4" width="4.25390625" style="1" customWidth="1"/>
    <col min="5" max="5" width="6.25390625" style="1" customWidth="1"/>
    <col min="6" max="6" width="2.75390625" style="1" customWidth="1"/>
    <col min="7" max="7" width="11.50390625" style="1" customWidth="1"/>
    <col min="8" max="11" width="5.625" style="1" customWidth="1"/>
    <col min="12" max="12" width="5.75390625" style="1" customWidth="1"/>
    <col min="13" max="14" width="6.625" style="1" customWidth="1"/>
    <col min="15" max="15" width="7.00390625" style="1" customWidth="1"/>
    <col min="16" max="16" width="7.875" style="1" customWidth="1"/>
    <col min="17" max="17" width="7.625" style="1" customWidth="1"/>
    <col min="18" max="18" width="10.25390625" style="1" customWidth="1"/>
    <col min="19" max="19" width="5.875" style="1" customWidth="1"/>
    <col min="20" max="253" width="9.00390625" style="1" bestFit="1" customWidth="1"/>
    <col min="254" max="16384" width="9.00390625" style="1" customWidth="1"/>
  </cols>
  <sheetData>
    <row r="1" spans="1:19" ht="34.5" customHeight="1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ht="15" customHeight="1">
      <c r="A2" s="3"/>
    </row>
    <row r="3" spans="1:253" ht="21.75" customHeight="1">
      <c r="A3" s="53" t="s">
        <v>278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5.75" customHeight="1">
      <c r="A4" s="42" t="s">
        <v>18</v>
      </c>
      <c r="B4" s="42" t="s">
        <v>7</v>
      </c>
      <c r="C4" s="42" t="s">
        <v>8</v>
      </c>
      <c r="D4" s="42" t="s">
        <v>0</v>
      </c>
      <c r="E4" s="42" t="s">
        <v>9</v>
      </c>
      <c r="F4" s="42" t="s">
        <v>1</v>
      </c>
      <c r="G4" s="42" t="s">
        <v>2</v>
      </c>
      <c r="H4" s="44" t="s">
        <v>10</v>
      </c>
      <c r="I4" s="45"/>
      <c r="J4" s="45"/>
      <c r="K4" s="45"/>
      <c r="L4" s="45"/>
      <c r="M4" s="42" t="s">
        <v>19</v>
      </c>
      <c r="N4" s="48" t="s">
        <v>15</v>
      </c>
      <c r="O4" s="42" t="s">
        <v>11</v>
      </c>
      <c r="P4" s="48" t="s">
        <v>12</v>
      </c>
      <c r="Q4" s="48" t="s">
        <v>13</v>
      </c>
      <c r="R4" s="48" t="s">
        <v>14</v>
      </c>
      <c r="S4" s="42" t="s">
        <v>3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4.25" customHeight="1">
      <c r="A5" s="42"/>
      <c r="B5" s="42"/>
      <c r="C5" s="42"/>
      <c r="D5" s="42"/>
      <c r="E5" s="42"/>
      <c r="F5" s="42"/>
      <c r="G5" s="42"/>
      <c r="H5" s="46"/>
      <c r="I5" s="47"/>
      <c r="J5" s="47"/>
      <c r="K5" s="47"/>
      <c r="L5" s="47"/>
      <c r="M5" s="42"/>
      <c r="N5" s="49"/>
      <c r="O5" s="42"/>
      <c r="P5" s="49"/>
      <c r="Q5" s="49"/>
      <c r="R5" s="49"/>
      <c r="S5" s="4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7.5" customHeight="1">
      <c r="A6" s="42"/>
      <c r="B6" s="42"/>
      <c r="C6" s="42"/>
      <c r="D6" s="42"/>
      <c r="E6" s="42"/>
      <c r="F6" s="42"/>
      <c r="G6" s="42"/>
      <c r="H6" s="26" t="s">
        <v>4</v>
      </c>
      <c r="I6" s="26" t="s">
        <v>5</v>
      </c>
      <c r="J6" s="26" t="s">
        <v>16</v>
      </c>
      <c r="K6" s="26" t="s">
        <v>20</v>
      </c>
      <c r="L6" s="26" t="s">
        <v>17</v>
      </c>
      <c r="M6" s="42"/>
      <c r="N6" s="50"/>
      <c r="O6" s="42"/>
      <c r="P6" s="50"/>
      <c r="Q6" s="50"/>
      <c r="R6" s="50"/>
      <c r="S6" s="4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48.75" customHeight="1">
      <c r="A7" s="55" t="s">
        <v>22</v>
      </c>
      <c r="B7" s="58" t="s">
        <v>23</v>
      </c>
      <c r="C7" s="58" t="s">
        <v>268</v>
      </c>
      <c r="D7" s="5">
        <v>1</v>
      </c>
      <c r="E7" s="6" t="s">
        <v>24</v>
      </c>
      <c r="F7" s="5" t="s">
        <v>25</v>
      </c>
      <c r="G7" s="6" t="s">
        <v>26</v>
      </c>
      <c r="H7" s="6">
        <v>66.4</v>
      </c>
      <c r="I7" s="6">
        <v>68</v>
      </c>
      <c r="J7" s="11" t="s">
        <v>55</v>
      </c>
      <c r="K7" s="11" t="s">
        <v>55</v>
      </c>
      <c r="L7" s="6">
        <v>33.56</v>
      </c>
      <c r="M7" s="11" t="s">
        <v>55</v>
      </c>
      <c r="N7" s="5">
        <v>79.26</v>
      </c>
      <c r="O7" s="5">
        <v>73.19</v>
      </c>
      <c r="P7" s="6" t="s">
        <v>27</v>
      </c>
      <c r="Q7" s="6" t="s">
        <v>28</v>
      </c>
      <c r="R7" s="11" t="s">
        <v>55</v>
      </c>
      <c r="S7" s="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48" customHeight="1">
      <c r="A8" s="56"/>
      <c r="B8" s="59"/>
      <c r="C8" s="59"/>
      <c r="D8" s="5">
        <v>2</v>
      </c>
      <c r="E8" s="8" t="s">
        <v>50</v>
      </c>
      <c r="F8" s="5" t="s">
        <v>25</v>
      </c>
      <c r="G8" s="6" t="s">
        <v>29</v>
      </c>
      <c r="H8" s="6">
        <v>64</v>
      </c>
      <c r="I8" s="6">
        <v>61.5</v>
      </c>
      <c r="J8" s="11" t="s">
        <v>55</v>
      </c>
      <c r="K8" s="11" t="s">
        <v>55</v>
      </c>
      <c r="L8" s="6">
        <v>31.44</v>
      </c>
      <c r="M8" s="11" t="s">
        <v>55</v>
      </c>
      <c r="N8" s="5">
        <v>81.2</v>
      </c>
      <c r="O8" s="5">
        <v>72.04</v>
      </c>
      <c r="P8" s="6" t="s">
        <v>30</v>
      </c>
      <c r="Q8" s="6" t="s">
        <v>28</v>
      </c>
      <c r="R8" s="11" t="s">
        <v>55</v>
      </c>
      <c r="S8" s="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49.5" customHeight="1">
      <c r="A9" s="57"/>
      <c r="B9" s="60"/>
      <c r="C9" s="60"/>
      <c r="D9" s="5">
        <v>3</v>
      </c>
      <c r="E9" s="6" t="s">
        <v>31</v>
      </c>
      <c r="F9" s="5" t="s">
        <v>32</v>
      </c>
      <c r="G9" s="6" t="s">
        <v>33</v>
      </c>
      <c r="H9" s="6">
        <v>63.2</v>
      </c>
      <c r="I9" s="6">
        <v>62.5</v>
      </c>
      <c r="J9" s="11" t="s">
        <v>55</v>
      </c>
      <c r="K9" s="11" t="s">
        <v>55</v>
      </c>
      <c r="L9" s="6">
        <v>31.44</v>
      </c>
      <c r="M9" s="11" t="s">
        <v>55</v>
      </c>
      <c r="N9" s="5">
        <v>0</v>
      </c>
      <c r="O9" s="6">
        <v>31.44</v>
      </c>
      <c r="P9" s="9" t="s">
        <v>34</v>
      </c>
      <c r="Q9" s="6" t="s">
        <v>35</v>
      </c>
      <c r="R9" s="11" t="s">
        <v>55</v>
      </c>
      <c r="S9" s="5" t="s">
        <v>390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57.75" customHeight="1">
      <c r="A10" s="55" t="s">
        <v>96</v>
      </c>
      <c r="B10" s="61" t="s">
        <v>36</v>
      </c>
      <c r="C10" s="58" t="s">
        <v>268</v>
      </c>
      <c r="D10" s="5">
        <v>1</v>
      </c>
      <c r="E10" s="7" t="s">
        <v>47</v>
      </c>
      <c r="F10" s="5" t="s">
        <v>32</v>
      </c>
      <c r="G10" s="6" t="s">
        <v>37</v>
      </c>
      <c r="H10" s="7">
        <v>60.8</v>
      </c>
      <c r="I10" s="7">
        <v>59</v>
      </c>
      <c r="J10" s="11" t="s">
        <v>55</v>
      </c>
      <c r="K10" s="11" t="s">
        <v>55</v>
      </c>
      <c r="L10" s="17">
        <v>29.995</v>
      </c>
      <c r="M10" s="11" t="s">
        <v>55</v>
      </c>
      <c r="N10" s="5">
        <v>83.1</v>
      </c>
      <c r="O10" s="17" t="s">
        <v>260</v>
      </c>
      <c r="P10" s="7" t="s">
        <v>38</v>
      </c>
      <c r="Q10" s="7" t="s">
        <v>39</v>
      </c>
      <c r="R10" s="7" t="s">
        <v>40</v>
      </c>
      <c r="S10" s="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53.25" customHeight="1">
      <c r="A11" s="56"/>
      <c r="B11" s="62"/>
      <c r="C11" s="59"/>
      <c r="D11" s="5">
        <v>2</v>
      </c>
      <c r="E11" s="7" t="s">
        <v>48</v>
      </c>
      <c r="F11" s="5" t="s">
        <v>25</v>
      </c>
      <c r="G11" s="6" t="s">
        <v>41</v>
      </c>
      <c r="H11" s="7">
        <v>59.2</v>
      </c>
      <c r="I11" s="7">
        <v>61</v>
      </c>
      <c r="J11" s="11" t="s">
        <v>55</v>
      </c>
      <c r="K11" s="11" t="s">
        <v>55</v>
      </c>
      <c r="L11" s="17">
        <v>30.005</v>
      </c>
      <c r="M11" s="11" t="s">
        <v>55</v>
      </c>
      <c r="N11" s="5">
        <v>81.1</v>
      </c>
      <c r="O11" s="5">
        <v>70.56</v>
      </c>
      <c r="P11" s="7" t="s">
        <v>42</v>
      </c>
      <c r="Q11" s="7" t="s">
        <v>39</v>
      </c>
      <c r="R11" s="7" t="s">
        <v>43</v>
      </c>
      <c r="S11" s="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57" customHeight="1">
      <c r="A12" s="57"/>
      <c r="B12" s="63"/>
      <c r="C12" s="60"/>
      <c r="D12" s="5">
        <v>3</v>
      </c>
      <c r="E12" s="7" t="s">
        <v>49</v>
      </c>
      <c r="F12" s="5" t="s">
        <v>25</v>
      </c>
      <c r="G12" s="6" t="s">
        <v>44</v>
      </c>
      <c r="H12" s="7">
        <v>59.2</v>
      </c>
      <c r="I12" s="7">
        <v>62.5</v>
      </c>
      <c r="J12" s="11" t="s">
        <v>55</v>
      </c>
      <c r="K12" s="11" t="s">
        <v>55</v>
      </c>
      <c r="L12" s="17">
        <v>30.3425</v>
      </c>
      <c r="M12" s="11" t="s">
        <v>55</v>
      </c>
      <c r="N12" s="5">
        <v>79.9</v>
      </c>
      <c r="O12" s="5">
        <v>70.29</v>
      </c>
      <c r="P12" s="7" t="s">
        <v>45</v>
      </c>
      <c r="Q12" s="7" t="s">
        <v>39</v>
      </c>
      <c r="R12" s="7" t="s">
        <v>46</v>
      </c>
      <c r="S12" s="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46.5" customHeight="1">
      <c r="A13" s="38" t="s">
        <v>97</v>
      </c>
      <c r="B13" s="39" t="s">
        <v>261</v>
      </c>
      <c r="C13" s="58" t="s">
        <v>268</v>
      </c>
      <c r="D13" s="10">
        <v>1</v>
      </c>
      <c r="E13" s="12" t="s">
        <v>67</v>
      </c>
      <c r="F13" s="10" t="s">
        <v>53</v>
      </c>
      <c r="G13" s="13" t="s">
        <v>68</v>
      </c>
      <c r="H13" s="14">
        <v>65.6</v>
      </c>
      <c r="I13" s="14">
        <v>63.5</v>
      </c>
      <c r="J13" s="11" t="s">
        <v>55</v>
      </c>
      <c r="K13" s="11" t="s">
        <v>55</v>
      </c>
      <c r="L13" s="14">
        <f aca="true" t="shared" si="0" ref="L13:L18">(H13*0.55+I13*0.45)*0.5</f>
        <v>32.3275</v>
      </c>
      <c r="M13" s="11" t="s">
        <v>55</v>
      </c>
      <c r="N13" s="14">
        <v>86.3</v>
      </c>
      <c r="O13" s="14">
        <v>75.48</v>
      </c>
      <c r="P13" s="15" t="s">
        <v>69</v>
      </c>
      <c r="Q13" s="15" t="s">
        <v>70</v>
      </c>
      <c r="R13" s="15" t="s">
        <v>71</v>
      </c>
      <c r="S13" s="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45" customHeight="1">
      <c r="A14" s="38"/>
      <c r="B14" s="65"/>
      <c r="C14" s="59"/>
      <c r="D14" s="10">
        <v>2</v>
      </c>
      <c r="E14" s="12" t="s">
        <v>72</v>
      </c>
      <c r="F14" s="10" t="s">
        <v>53</v>
      </c>
      <c r="G14" s="13" t="s">
        <v>73</v>
      </c>
      <c r="H14" s="14">
        <v>65.6</v>
      </c>
      <c r="I14" s="14">
        <v>57.5</v>
      </c>
      <c r="J14" s="11" t="s">
        <v>55</v>
      </c>
      <c r="K14" s="11" t="s">
        <v>55</v>
      </c>
      <c r="L14" s="14">
        <f t="shared" si="0"/>
        <v>30.9775</v>
      </c>
      <c r="M14" s="11" t="s">
        <v>55</v>
      </c>
      <c r="N14" s="14">
        <v>85.4</v>
      </c>
      <c r="O14" s="14">
        <v>73.68</v>
      </c>
      <c r="P14" s="15" t="s">
        <v>74</v>
      </c>
      <c r="Q14" s="15" t="s">
        <v>75</v>
      </c>
      <c r="R14" s="15" t="s">
        <v>76</v>
      </c>
      <c r="S14" s="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58.5" customHeight="1">
      <c r="A15" s="38"/>
      <c r="B15" s="65"/>
      <c r="C15" s="60"/>
      <c r="D15" s="10">
        <v>3</v>
      </c>
      <c r="E15" s="12" t="s">
        <v>77</v>
      </c>
      <c r="F15" s="10" t="s">
        <v>53</v>
      </c>
      <c r="G15" s="13" t="s">
        <v>78</v>
      </c>
      <c r="H15" s="14">
        <v>64.8</v>
      </c>
      <c r="I15" s="14">
        <v>58</v>
      </c>
      <c r="J15" s="11" t="s">
        <v>55</v>
      </c>
      <c r="K15" s="11" t="s">
        <v>55</v>
      </c>
      <c r="L15" s="14">
        <f t="shared" si="0"/>
        <v>30.87</v>
      </c>
      <c r="M15" s="11" t="s">
        <v>55</v>
      </c>
      <c r="N15" s="14">
        <v>83.2</v>
      </c>
      <c r="O15" s="14">
        <f>L15+N15*0.5</f>
        <v>72.47</v>
      </c>
      <c r="P15" s="15" t="s">
        <v>65</v>
      </c>
      <c r="Q15" s="15" t="s">
        <v>75</v>
      </c>
      <c r="R15" s="15" t="s">
        <v>79</v>
      </c>
      <c r="S15" s="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51" customHeight="1">
      <c r="A16" s="55" t="s">
        <v>98</v>
      </c>
      <c r="B16" s="66" t="s">
        <v>262</v>
      </c>
      <c r="C16" s="58" t="s">
        <v>268</v>
      </c>
      <c r="D16" s="10">
        <v>1</v>
      </c>
      <c r="E16" s="12" t="s">
        <v>80</v>
      </c>
      <c r="F16" s="10" t="s">
        <v>53</v>
      </c>
      <c r="G16" s="12" t="s">
        <v>81</v>
      </c>
      <c r="H16" s="14">
        <v>59.2</v>
      </c>
      <c r="I16" s="14">
        <v>58</v>
      </c>
      <c r="J16" s="11" t="s">
        <v>55</v>
      </c>
      <c r="K16" s="11" t="s">
        <v>55</v>
      </c>
      <c r="L16" s="14">
        <f t="shared" si="0"/>
        <v>29.330000000000002</v>
      </c>
      <c r="M16" s="11" t="s">
        <v>55</v>
      </c>
      <c r="N16" s="14">
        <v>81.8</v>
      </c>
      <c r="O16" s="14">
        <f>L16+N16*0.5</f>
        <v>70.23</v>
      </c>
      <c r="P16" s="15" t="s">
        <v>82</v>
      </c>
      <c r="Q16" s="15" t="s">
        <v>83</v>
      </c>
      <c r="R16" s="15" t="s">
        <v>84</v>
      </c>
      <c r="S16" s="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48.75" customHeight="1">
      <c r="A17" s="56"/>
      <c r="B17" s="67"/>
      <c r="C17" s="59"/>
      <c r="D17" s="10">
        <v>2</v>
      </c>
      <c r="E17" s="12" t="s">
        <v>85</v>
      </c>
      <c r="F17" s="10" t="s">
        <v>53</v>
      </c>
      <c r="G17" s="12" t="s">
        <v>86</v>
      </c>
      <c r="H17" s="14">
        <v>52</v>
      </c>
      <c r="I17" s="14">
        <v>60.5</v>
      </c>
      <c r="J17" s="11" t="s">
        <v>55</v>
      </c>
      <c r="K17" s="11" t="s">
        <v>55</v>
      </c>
      <c r="L17" s="14">
        <f t="shared" si="0"/>
        <v>27.9125</v>
      </c>
      <c r="M17" s="11" t="s">
        <v>55</v>
      </c>
      <c r="N17" s="14">
        <v>79.3</v>
      </c>
      <c r="O17" s="14">
        <v>67.56</v>
      </c>
      <c r="P17" s="15" t="s">
        <v>87</v>
      </c>
      <c r="Q17" s="15" t="s">
        <v>83</v>
      </c>
      <c r="R17" s="15" t="s">
        <v>88</v>
      </c>
      <c r="S17" s="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38.25" customHeight="1">
      <c r="A18" s="57"/>
      <c r="B18" s="68"/>
      <c r="C18" s="60"/>
      <c r="D18" s="10">
        <v>3</v>
      </c>
      <c r="E18" s="12" t="s">
        <v>89</v>
      </c>
      <c r="F18" s="10" t="s">
        <v>63</v>
      </c>
      <c r="G18" s="12" t="s">
        <v>90</v>
      </c>
      <c r="H18" s="14">
        <v>47.2</v>
      </c>
      <c r="I18" s="14">
        <v>59</v>
      </c>
      <c r="J18" s="11" t="s">
        <v>55</v>
      </c>
      <c r="K18" s="11" t="s">
        <v>55</v>
      </c>
      <c r="L18" s="14">
        <f t="shared" si="0"/>
        <v>26.255000000000003</v>
      </c>
      <c r="M18" s="11" t="s">
        <v>55</v>
      </c>
      <c r="N18" s="14">
        <v>81.5</v>
      </c>
      <c r="O18" s="14">
        <v>67.01</v>
      </c>
      <c r="P18" s="15" t="s">
        <v>91</v>
      </c>
      <c r="Q18" s="15" t="s">
        <v>83</v>
      </c>
      <c r="R18" s="15" t="s">
        <v>92</v>
      </c>
      <c r="S18" s="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31.5" customHeight="1">
      <c r="A19" s="55" t="s">
        <v>51</v>
      </c>
      <c r="B19" s="58" t="s">
        <v>263</v>
      </c>
      <c r="C19" s="58" t="s">
        <v>268</v>
      </c>
      <c r="D19" s="10">
        <v>1</v>
      </c>
      <c r="E19" s="11" t="s">
        <v>52</v>
      </c>
      <c r="F19" s="5" t="s">
        <v>53</v>
      </c>
      <c r="G19" s="6" t="s">
        <v>54</v>
      </c>
      <c r="H19" s="11">
        <v>64.8</v>
      </c>
      <c r="I19" s="11">
        <v>62</v>
      </c>
      <c r="J19" s="11" t="s">
        <v>55</v>
      </c>
      <c r="K19" s="11" t="s">
        <v>55</v>
      </c>
      <c r="L19" s="11">
        <v>31.77</v>
      </c>
      <c r="M19" s="11" t="s">
        <v>55</v>
      </c>
      <c r="N19" s="11">
        <v>79.7</v>
      </c>
      <c r="O19" s="16" t="s">
        <v>264</v>
      </c>
      <c r="P19" s="11" t="s">
        <v>56</v>
      </c>
      <c r="Q19" s="11" t="s">
        <v>57</v>
      </c>
      <c r="R19" s="11" t="s">
        <v>55</v>
      </c>
      <c r="S19" s="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39" customHeight="1">
      <c r="A20" s="64"/>
      <c r="B20" s="59"/>
      <c r="C20" s="59"/>
      <c r="D20" s="10">
        <v>2</v>
      </c>
      <c r="E20" s="11" t="s">
        <v>58</v>
      </c>
      <c r="F20" s="5" t="s">
        <v>53</v>
      </c>
      <c r="G20" s="6" t="s">
        <v>59</v>
      </c>
      <c r="H20" s="11">
        <v>62.4</v>
      </c>
      <c r="I20" s="11">
        <v>59</v>
      </c>
      <c r="J20" s="11" t="s">
        <v>55</v>
      </c>
      <c r="K20" s="11" t="s">
        <v>55</v>
      </c>
      <c r="L20" s="11">
        <v>30.44</v>
      </c>
      <c r="M20" s="11" t="s">
        <v>55</v>
      </c>
      <c r="N20" s="11">
        <v>80.2</v>
      </c>
      <c r="O20" s="16" t="s">
        <v>66</v>
      </c>
      <c r="P20" s="11" t="s">
        <v>56</v>
      </c>
      <c r="Q20" s="11" t="s">
        <v>60</v>
      </c>
      <c r="R20" s="11" t="s">
        <v>61</v>
      </c>
      <c r="S20" s="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35.25" customHeight="1">
      <c r="A21" s="37"/>
      <c r="B21" s="60"/>
      <c r="C21" s="60"/>
      <c r="D21" s="10">
        <v>3</v>
      </c>
      <c r="E21" s="11" t="s">
        <v>62</v>
      </c>
      <c r="F21" s="5" t="s">
        <v>63</v>
      </c>
      <c r="G21" s="6" t="s">
        <v>64</v>
      </c>
      <c r="H21" s="11">
        <v>65.6</v>
      </c>
      <c r="I21" s="11">
        <v>58</v>
      </c>
      <c r="J21" s="11" t="s">
        <v>55</v>
      </c>
      <c r="K21" s="11" t="s">
        <v>55</v>
      </c>
      <c r="L21" s="11">
        <v>31.09</v>
      </c>
      <c r="M21" s="11" t="s">
        <v>55</v>
      </c>
      <c r="N21" s="11">
        <v>74.6</v>
      </c>
      <c r="O21" s="16" t="s">
        <v>265</v>
      </c>
      <c r="P21" s="11" t="s">
        <v>65</v>
      </c>
      <c r="Q21" s="11" t="s">
        <v>57</v>
      </c>
      <c r="R21" s="11" t="s">
        <v>55</v>
      </c>
      <c r="S21" s="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34.5" customHeight="1">
      <c r="A22" s="55" t="s">
        <v>266</v>
      </c>
      <c r="B22" s="58" t="s">
        <v>267</v>
      </c>
      <c r="C22" s="58" t="s">
        <v>268</v>
      </c>
      <c r="D22" s="11">
        <v>1</v>
      </c>
      <c r="E22" s="11" t="s">
        <v>269</v>
      </c>
      <c r="F22" s="11" t="s">
        <v>32</v>
      </c>
      <c r="G22" s="6" t="s">
        <v>93</v>
      </c>
      <c r="H22" s="11">
        <v>60</v>
      </c>
      <c r="I22" s="11">
        <v>61.5</v>
      </c>
      <c r="J22" s="11" t="s">
        <v>55</v>
      </c>
      <c r="K22" s="11" t="s">
        <v>55</v>
      </c>
      <c r="L22" s="11">
        <v>30.34</v>
      </c>
      <c r="M22" s="11" t="s">
        <v>55</v>
      </c>
      <c r="N22" s="11">
        <v>83.4</v>
      </c>
      <c r="O22" s="11">
        <v>72.04</v>
      </c>
      <c r="P22" s="11" t="s">
        <v>94</v>
      </c>
      <c r="Q22" s="11" t="s">
        <v>95</v>
      </c>
      <c r="R22" s="11" t="s">
        <v>55</v>
      </c>
      <c r="S22" s="1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34.5" customHeight="1">
      <c r="A23" s="64"/>
      <c r="B23" s="59"/>
      <c r="C23" s="59"/>
      <c r="D23" s="11">
        <v>2</v>
      </c>
      <c r="E23" s="11" t="s">
        <v>279</v>
      </c>
      <c r="F23" s="11" t="s">
        <v>25</v>
      </c>
      <c r="G23" s="6" t="s">
        <v>93</v>
      </c>
      <c r="H23" s="11" t="s">
        <v>280</v>
      </c>
      <c r="I23" s="11" t="s">
        <v>281</v>
      </c>
      <c r="J23" s="11" t="s">
        <v>55</v>
      </c>
      <c r="K23" s="11" t="s">
        <v>55</v>
      </c>
      <c r="L23" s="11">
        <v>28.79</v>
      </c>
      <c r="M23" s="11" t="s">
        <v>55</v>
      </c>
      <c r="N23" s="11">
        <v>78.4</v>
      </c>
      <c r="O23" s="11">
        <v>67.99</v>
      </c>
      <c r="P23" s="11" t="s">
        <v>282</v>
      </c>
      <c r="Q23" s="11" t="s">
        <v>283</v>
      </c>
      <c r="R23" s="11" t="s">
        <v>55</v>
      </c>
      <c r="S23" s="1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44.25" customHeight="1">
      <c r="A24" s="37"/>
      <c r="B24" s="60"/>
      <c r="C24" s="60"/>
      <c r="D24" s="11">
        <v>5</v>
      </c>
      <c r="E24" s="11" t="s">
        <v>284</v>
      </c>
      <c r="F24" s="11" t="s">
        <v>32</v>
      </c>
      <c r="G24" s="6" t="s">
        <v>93</v>
      </c>
      <c r="H24" s="11" t="s">
        <v>285</v>
      </c>
      <c r="I24" s="11" t="s">
        <v>286</v>
      </c>
      <c r="J24" s="11" t="s">
        <v>55</v>
      </c>
      <c r="K24" s="11" t="s">
        <v>55</v>
      </c>
      <c r="L24" s="11" t="s">
        <v>287</v>
      </c>
      <c r="M24" s="11" t="s">
        <v>55</v>
      </c>
      <c r="N24" s="11">
        <v>78</v>
      </c>
      <c r="O24" s="11" t="s">
        <v>288</v>
      </c>
      <c r="P24" s="11" t="s">
        <v>289</v>
      </c>
      <c r="Q24" s="11" t="s">
        <v>290</v>
      </c>
      <c r="R24" s="11" t="s">
        <v>55</v>
      </c>
      <c r="S24" s="11" t="s">
        <v>291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42.75" customHeight="1">
      <c r="A25" s="55" t="s">
        <v>292</v>
      </c>
      <c r="B25" s="58" t="s">
        <v>293</v>
      </c>
      <c r="C25" s="58" t="s">
        <v>268</v>
      </c>
      <c r="D25" s="20">
        <v>1</v>
      </c>
      <c r="E25" s="21" t="s">
        <v>99</v>
      </c>
      <c r="F25" s="5" t="s">
        <v>53</v>
      </c>
      <c r="G25" s="6" t="s">
        <v>294</v>
      </c>
      <c r="H25" s="22">
        <v>63.2</v>
      </c>
      <c r="I25" s="22">
        <v>52.5</v>
      </c>
      <c r="J25" s="11" t="s">
        <v>55</v>
      </c>
      <c r="K25" s="11" t="s">
        <v>55</v>
      </c>
      <c r="L25" s="22">
        <v>29.19</v>
      </c>
      <c r="M25" s="11" t="s">
        <v>55</v>
      </c>
      <c r="N25" s="5">
        <v>79.5</v>
      </c>
      <c r="O25" s="5">
        <f aca="true" t="shared" si="1" ref="O25:O30">N25/2+L25</f>
        <v>68.94</v>
      </c>
      <c r="P25" s="21" t="s">
        <v>100</v>
      </c>
      <c r="Q25" s="21" t="s">
        <v>101</v>
      </c>
      <c r="R25" s="21" t="s">
        <v>102</v>
      </c>
      <c r="S25" s="17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52.5" customHeight="1">
      <c r="A26" s="64"/>
      <c r="B26" s="59"/>
      <c r="C26" s="59"/>
      <c r="D26" s="20">
        <v>2</v>
      </c>
      <c r="E26" s="21" t="s">
        <v>103</v>
      </c>
      <c r="F26" s="5" t="s">
        <v>53</v>
      </c>
      <c r="G26" s="6" t="s">
        <v>295</v>
      </c>
      <c r="H26" s="22">
        <v>58.4</v>
      </c>
      <c r="I26" s="22">
        <v>54</v>
      </c>
      <c r="J26" s="11" t="s">
        <v>55</v>
      </c>
      <c r="K26" s="11" t="s">
        <v>55</v>
      </c>
      <c r="L26" s="22">
        <v>28.21</v>
      </c>
      <c r="M26" s="11" t="s">
        <v>55</v>
      </c>
      <c r="N26" s="5">
        <v>80.8</v>
      </c>
      <c r="O26" s="5">
        <f t="shared" si="1"/>
        <v>68.61</v>
      </c>
      <c r="P26" s="21" t="s">
        <v>104</v>
      </c>
      <c r="Q26" s="22" t="s">
        <v>105</v>
      </c>
      <c r="R26" s="21" t="s">
        <v>106</v>
      </c>
      <c r="S26" s="17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52.5" customHeight="1">
      <c r="A27" s="37"/>
      <c r="B27" s="60"/>
      <c r="C27" s="60"/>
      <c r="D27" s="20">
        <v>3</v>
      </c>
      <c r="E27" s="21" t="s">
        <v>107</v>
      </c>
      <c r="F27" s="5" t="s">
        <v>53</v>
      </c>
      <c r="G27" s="6" t="s">
        <v>296</v>
      </c>
      <c r="H27" s="22">
        <v>56.8</v>
      </c>
      <c r="I27" s="22">
        <v>58</v>
      </c>
      <c r="J27" s="11" t="s">
        <v>55</v>
      </c>
      <c r="K27" s="11" t="s">
        <v>55</v>
      </c>
      <c r="L27" s="22">
        <v>28.67</v>
      </c>
      <c r="M27" s="11" t="s">
        <v>55</v>
      </c>
      <c r="N27" s="5">
        <v>78.4</v>
      </c>
      <c r="O27" s="5">
        <f t="shared" si="1"/>
        <v>67.87</v>
      </c>
      <c r="P27" s="21" t="s">
        <v>108</v>
      </c>
      <c r="Q27" s="21" t="s">
        <v>109</v>
      </c>
      <c r="R27" s="21" t="s">
        <v>110</v>
      </c>
      <c r="S27" s="17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57" customHeight="1">
      <c r="A28" s="55" t="s">
        <v>297</v>
      </c>
      <c r="B28" s="58" t="s">
        <v>298</v>
      </c>
      <c r="C28" s="58" t="s">
        <v>268</v>
      </c>
      <c r="D28" s="20">
        <v>1</v>
      </c>
      <c r="E28" s="22" t="s">
        <v>111</v>
      </c>
      <c r="F28" s="5" t="s">
        <v>63</v>
      </c>
      <c r="G28" s="6" t="s">
        <v>299</v>
      </c>
      <c r="H28" s="22">
        <v>58.4</v>
      </c>
      <c r="I28" s="22">
        <v>64.5</v>
      </c>
      <c r="J28" s="11" t="s">
        <v>55</v>
      </c>
      <c r="K28" s="11" t="s">
        <v>55</v>
      </c>
      <c r="L28" s="22">
        <v>30.57</v>
      </c>
      <c r="M28" s="11" t="s">
        <v>55</v>
      </c>
      <c r="N28" s="5">
        <v>82.6</v>
      </c>
      <c r="O28" s="5">
        <f t="shared" si="1"/>
        <v>71.87</v>
      </c>
      <c r="P28" s="21" t="s">
        <v>112</v>
      </c>
      <c r="Q28" s="22" t="s">
        <v>113</v>
      </c>
      <c r="R28" s="21" t="s">
        <v>114</v>
      </c>
      <c r="S28" s="17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43.5" customHeight="1">
      <c r="A29" s="64"/>
      <c r="B29" s="59"/>
      <c r="C29" s="59"/>
      <c r="D29" s="20">
        <v>2</v>
      </c>
      <c r="E29" s="21" t="s">
        <v>115</v>
      </c>
      <c r="F29" s="5" t="s">
        <v>53</v>
      </c>
      <c r="G29" s="6" t="s">
        <v>300</v>
      </c>
      <c r="H29" s="22">
        <v>57.6</v>
      </c>
      <c r="I29" s="22">
        <v>57</v>
      </c>
      <c r="J29" s="11" t="s">
        <v>55</v>
      </c>
      <c r="K29" s="11" t="s">
        <v>55</v>
      </c>
      <c r="L29" s="22">
        <v>28.67</v>
      </c>
      <c r="M29" s="11" t="s">
        <v>55</v>
      </c>
      <c r="N29" s="5">
        <v>82.8</v>
      </c>
      <c r="O29" s="5">
        <f t="shared" si="1"/>
        <v>70.07</v>
      </c>
      <c r="P29" s="21" t="s">
        <v>116</v>
      </c>
      <c r="Q29" s="21" t="s">
        <v>117</v>
      </c>
      <c r="R29" s="21" t="s">
        <v>118</v>
      </c>
      <c r="S29" s="17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40.5" customHeight="1">
      <c r="A30" s="37"/>
      <c r="B30" s="60"/>
      <c r="C30" s="60"/>
      <c r="D30" s="20">
        <v>3</v>
      </c>
      <c r="E30" s="21" t="s">
        <v>119</v>
      </c>
      <c r="F30" s="5" t="s">
        <v>53</v>
      </c>
      <c r="G30" s="6" t="s">
        <v>301</v>
      </c>
      <c r="H30" s="22">
        <v>59.2</v>
      </c>
      <c r="I30" s="22">
        <v>55.5</v>
      </c>
      <c r="J30" s="11" t="s">
        <v>55</v>
      </c>
      <c r="K30" s="11" t="s">
        <v>55</v>
      </c>
      <c r="L30" s="22">
        <v>28.77</v>
      </c>
      <c r="M30" s="11" t="s">
        <v>55</v>
      </c>
      <c r="N30" s="5">
        <v>79.8</v>
      </c>
      <c r="O30" s="5">
        <f t="shared" si="1"/>
        <v>68.67</v>
      </c>
      <c r="P30" s="21" t="s">
        <v>120</v>
      </c>
      <c r="Q30" s="22" t="s">
        <v>121</v>
      </c>
      <c r="R30" s="21" t="s">
        <v>302</v>
      </c>
      <c r="S30" s="17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34.5" customHeight="1">
      <c r="A31" s="55" t="s">
        <v>303</v>
      </c>
      <c r="B31" s="58" t="s">
        <v>304</v>
      </c>
      <c r="C31" s="58" t="s">
        <v>268</v>
      </c>
      <c r="D31" s="11">
        <v>1</v>
      </c>
      <c r="E31" s="13" t="s">
        <v>122</v>
      </c>
      <c r="F31" s="5" t="s">
        <v>32</v>
      </c>
      <c r="G31" s="13" t="s">
        <v>123</v>
      </c>
      <c r="H31" s="13">
        <v>57.6</v>
      </c>
      <c r="I31" s="13">
        <v>62.5</v>
      </c>
      <c r="J31" s="11" t="s">
        <v>55</v>
      </c>
      <c r="K31" s="11" t="s">
        <v>55</v>
      </c>
      <c r="L31" s="13">
        <v>29.9025</v>
      </c>
      <c r="M31" s="11" t="s">
        <v>55</v>
      </c>
      <c r="N31" s="5">
        <v>84.4</v>
      </c>
      <c r="O31" s="17" t="s">
        <v>305</v>
      </c>
      <c r="P31" s="13" t="s">
        <v>87</v>
      </c>
      <c r="Q31" s="13" t="s">
        <v>83</v>
      </c>
      <c r="R31" s="11" t="s">
        <v>55</v>
      </c>
      <c r="S31" s="17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34.5" customHeight="1">
      <c r="A32" s="64"/>
      <c r="B32" s="59"/>
      <c r="C32" s="59"/>
      <c r="D32" s="11">
        <v>2</v>
      </c>
      <c r="E32" s="13" t="s">
        <v>124</v>
      </c>
      <c r="F32" s="5" t="s">
        <v>32</v>
      </c>
      <c r="G32" s="13" t="s">
        <v>125</v>
      </c>
      <c r="H32" s="13">
        <v>53.6</v>
      </c>
      <c r="I32" s="13">
        <v>66</v>
      </c>
      <c r="J32" s="11" t="s">
        <v>55</v>
      </c>
      <c r="K32" s="11" t="s">
        <v>55</v>
      </c>
      <c r="L32" s="13">
        <v>29.59</v>
      </c>
      <c r="M32" s="11" t="s">
        <v>55</v>
      </c>
      <c r="N32" s="5">
        <v>82.2</v>
      </c>
      <c r="O32" s="5">
        <f>N32/2+L32</f>
        <v>70.69</v>
      </c>
      <c r="P32" s="13" t="s">
        <v>126</v>
      </c>
      <c r="Q32" s="13" t="s">
        <v>127</v>
      </c>
      <c r="R32" s="11" t="s">
        <v>55</v>
      </c>
      <c r="S32" s="17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34.5" customHeight="1">
      <c r="A33" s="37"/>
      <c r="B33" s="60"/>
      <c r="C33" s="60"/>
      <c r="D33" s="11">
        <v>3</v>
      </c>
      <c r="E33" s="13" t="s">
        <v>128</v>
      </c>
      <c r="F33" s="5" t="s">
        <v>32</v>
      </c>
      <c r="G33" s="13" t="s">
        <v>129</v>
      </c>
      <c r="H33" s="13">
        <v>57.6</v>
      </c>
      <c r="I33" s="13">
        <v>57.5</v>
      </c>
      <c r="J33" s="11" t="s">
        <v>55</v>
      </c>
      <c r="K33" s="11" t="s">
        <v>55</v>
      </c>
      <c r="L33" s="13">
        <v>28.7775</v>
      </c>
      <c r="M33" s="11" t="s">
        <v>55</v>
      </c>
      <c r="N33" s="5">
        <v>0</v>
      </c>
      <c r="O33" s="5">
        <v>28.78</v>
      </c>
      <c r="P33" s="13" t="s">
        <v>91</v>
      </c>
      <c r="Q33" s="13" t="s">
        <v>130</v>
      </c>
      <c r="R33" s="11" t="s">
        <v>55</v>
      </c>
      <c r="S33" s="5" t="s">
        <v>390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51" customHeight="1">
      <c r="A34" s="55" t="s">
        <v>306</v>
      </c>
      <c r="B34" s="58" t="s">
        <v>307</v>
      </c>
      <c r="C34" s="58" t="s">
        <v>268</v>
      </c>
      <c r="D34" s="5">
        <v>1</v>
      </c>
      <c r="E34" s="29" t="s">
        <v>131</v>
      </c>
      <c r="F34" s="5" t="s">
        <v>32</v>
      </c>
      <c r="G34" s="29" t="s">
        <v>132</v>
      </c>
      <c r="H34" s="29">
        <v>67.2</v>
      </c>
      <c r="I34" s="29">
        <v>62</v>
      </c>
      <c r="J34" s="11" t="s">
        <v>55</v>
      </c>
      <c r="K34" s="11" t="s">
        <v>55</v>
      </c>
      <c r="L34" s="29">
        <v>32.43</v>
      </c>
      <c r="M34" s="11" t="s">
        <v>55</v>
      </c>
      <c r="N34" s="5">
        <v>85.3</v>
      </c>
      <c r="O34" s="5">
        <f>N34/2+L34</f>
        <v>75.08</v>
      </c>
      <c r="P34" s="29" t="s">
        <v>74</v>
      </c>
      <c r="Q34" s="29" t="s">
        <v>133</v>
      </c>
      <c r="R34" s="29" t="s">
        <v>134</v>
      </c>
      <c r="S34" s="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39" customHeight="1">
      <c r="A35" s="64"/>
      <c r="B35" s="59"/>
      <c r="C35" s="59"/>
      <c r="D35" s="5">
        <v>2</v>
      </c>
      <c r="E35" s="29" t="s">
        <v>135</v>
      </c>
      <c r="F35" s="5" t="s">
        <v>32</v>
      </c>
      <c r="G35" s="29" t="s">
        <v>136</v>
      </c>
      <c r="H35" s="29">
        <v>65.6</v>
      </c>
      <c r="I35" s="29">
        <v>53.5</v>
      </c>
      <c r="J35" s="11" t="s">
        <v>55</v>
      </c>
      <c r="K35" s="11" t="s">
        <v>55</v>
      </c>
      <c r="L35" s="29">
        <v>30.0775</v>
      </c>
      <c r="M35" s="11" t="s">
        <v>55</v>
      </c>
      <c r="N35" s="5">
        <v>86.7</v>
      </c>
      <c r="O35" s="5">
        <v>73.43</v>
      </c>
      <c r="P35" s="29" t="s">
        <v>137</v>
      </c>
      <c r="Q35" s="29" t="s">
        <v>138</v>
      </c>
      <c r="R35" s="11" t="s">
        <v>55</v>
      </c>
      <c r="S35" s="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40.5" customHeight="1">
      <c r="A36" s="37"/>
      <c r="B36" s="60"/>
      <c r="C36" s="60"/>
      <c r="D36" s="5">
        <v>3</v>
      </c>
      <c r="E36" s="11" t="s">
        <v>308</v>
      </c>
      <c r="F36" s="5" t="s">
        <v>32</v>
      </c>
      <c r="G36" s="29" t="s">
        <v>309</v>
      </c>
      <c r="H36" s="29">
        <v>60.8</v>
      </c>
      <c r="I36" s="29">
        <v>56</v>
      </c>
      <c r="J36" s="11" t="s">
        <v>55</v>
      </c>
      <c r="K36" s="11" t="s">
        <v>55</v>
      </c>
      <c r="L36" s="29">
        <v>29.32</v>
      </c>
      <c r="M36" s="11" t="s">
        <v>55</v>
      </c>
      <c r="N36" s="5">
        <v>82.2</v>
      </c>
      <c r="O36" s="5">
        <f>N36/2+L36</f>
        <v>70.42</v>
      </c>
      <c r="P36" s="11" t="s">
        <v>310</v>
      </c>
      <c r="Q36" s="11" t="s">
        <v>311</v>
      </c>
      <c r="R36" s="11" t="s">
        <v>312</v>
      </c>
      <c r="S36" s="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56.25" customHeight="1">
      <c r="A37" s="55" t="s">
        <v>313</v>
      </c>
      <c r="B37" s="58" t="s">
        <v>314</v>
      </c>
      <c r="C37" s="58" t="s">
        <v>268</v>
      </c>
      <c r="D37" s="23">
        <v>1</v>
      </c>
      <c r="E37" s="24" t="s">
        <v>139</v>
      </c>
      <c r="F37" s="5" t="s">
        <v>32</v>
      </c>
      <c r="G37" s="29" t="s">
        <v>140</v>
      </c>
      <c r="H37" s="24">
        <v>61.6</v>
      </c>
      <c r="I37" s="24">
        <v>53.5</v>
      </c>
      <c r="J37" s="11" t="s">
        <v>55</v>
      </c>
      <c r="K37" s="11" t="s">
        <v>55</v>
      </c>
      <c r="L37" s="24">
        <v>28.9775</v>
      </c>
      <c r="M37" s="11" t="s">
        <v>55</v>
      </c>
      <c r="N37" s="4">
        <v>85.1</v>
      </c>
      <c r="O37" s="17" t="s">
        <v>315</v>
      </c>
      <c r="P37" s="24" t="s">
        <v>141</v>
      </c>
      <c r="Q37" s="24" t="s">
        <v>316</v>
      </c>
      <c r="R37" s="11" t="s">
        <v>55</v>
      </c>
      <c r="S37" s="17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54" customHeight="1">
      <c r="A38" s="64"/>
      <c r="B38" s="59"/>
      <c r="C38" s="59"/>
      <c r="D38" s="23">
        <v>2</v>
      </c>
      <c r="E38" s="24" t="s">
        <v>142</v>
      </c>
      <c r="F38" s="5" t="s">
        <v>32</v>
      </c>
      <c r="G38" s="29" t="s">
        <v>143</v>
      </c>
      <c r="H38" s="24">
        <v>60.8</v>
      </c>
      <c r="I38" s="24">
        <v>53.5</v>
      </c>
      <c r="J38" s="11" t="s">
        <v>55</v>
      </c>
      <c r="K38" s="11" t="s">
        <v>55</v>
      </c>
      <c r="L38" s="24">
        <v>28.7575</v>
      </c>
      <c r="M38" s="11" t="s">
        <v>55</v>
      </c>
      <c r="N38" s="4">
        <v>81</v>
      </c>
      <c r="O38" s="17" t="s">
        <v>317</v>
      </c>
      <c r="P38" s="24" t="s">
        <v>144</v>
      </c>
      <c r="Q38" s="24" t="s">
        <v>145</v>
      </c>
      <c r="R38" s="11" t="s">
        <v>55</v>
      </c>
      <c r="S38" s="17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53.25" customHeight="1">
      <c r="A39" s="37"/>
      <c r="B39" s="60"/>
      <c r="C39" s="60"/>
      <c r="D39" s="23">
        <v>3</v>
      </c>
      <c r="E39" s="24" t="s">
        <v>146</v>
      </c>
      <c r="F39" s="5" t="s">
        <v>32</v>
      </c>
      <c r="G39" s="29" t="s">
        <v>147</v>
      </c>
      <c r="H39" s="24">
        <v>56</v>
      </c>
      <c r="I39" s="24">
        <v>57.5</v>
      </c>
      <c r="J39" s="11" t="s">
        <v>55</v>
      </c>
      <c r="K39" s="11" t="s">
        <v>55</v>
      </c>
      <c r="L39" s="24">
        <v>28.3375</v>
      </c>
      <c r="M39" s="11" t="s">
        <v>55</v>
      </c>
      <c r="N39" s="4">
        <v>80.6</v>
      </c>
      <c r="O39" s="17" t="s">
        <v>318</v>
      </c>
      <c r="P39" s="24" t="s">
        <v>148</v>
      </c>
      <c r="Q39" s="24" t="s">
        <v>149</v>
      </c>
      <c r="R39" s="11" t="s">
        <v>55</v>
      </c>
      <c r="S39" s="17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34.5" customHeight="1">
      <c r="A40" s="55" t="s">
        <v>319</v>
      </c>
      <c r="B40" s="58" t="s">
        <v>320</v>
      </c>
      <c r="C40" s="58" t="s">
        <v>268</v>
      </c>
      <c r="D40" s="11">
        <v>1</v>
      </c>
      <c r="E40" s="13" t="s">
        <v>150</v>
      </c>
      <c r="F40" s="5" t="s">
        <v>32</v>
      </c>
      <c r="G40" s="13" t="s">
        <v>151</v>
      </c>
      <c r="H40" s="13">
        <v>65.6</v>
      </c>
      <c r="I40" s="13">
        <v>59.5</v>
      </c>
      <c r="J40" s="11" t="s">
        <v>55</v>
      </c>
      <c r="K40" s="11" t="s">
        <v>55</v>
      </c>
      <c r="L40" s="13">
        <v>31.4275</v>
      </c>
      <c r="M40" s="11" t="s">
        <v>55</v>
      </c>
      <c r="N40" s="5">
        <v>80.8</v>
      </c>
      <c r="O40" s="5">
        <v>71.83</v>
      </c>
      <c r="P40" s="13" t="s">
        <v>56</v>
      </c>
      <c r="Q40" s="13" t="s">
        <v>152</v>
      </c>
      <c r="R40" s="11" t="s">
        <v>55</v>
      </c>
      <c r="S40" s="17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47.25" customHeight="1">
      <c r="A41" s="64"/>
      <c r="B41" s="59"/>
      <c r="C41" s="59"/>
      <c r="D41" s="11">
        <v>2</v>
      </c>
      <c r="E41" s="13" t="s">
        <v>153</v>
      </c>
      <c r="F41" s="5" t="s">
        <v>25</v>
      </c>
      <c r="G41" s="13" t="s">
        <v>154</v>
      </c>
      <c r="H41" s="13">
        <v>57.6</v>
      </c>
      <c r="I41" s="13">
        <v>61</v>
      </c>
      <c r="J41" s="11" t="s">
        <v>55</v>
      </c>
      <c r="K41" s="11" t="s">
        <v>55</v>
      </c>
      <c r="L41" s="13">
        <v>29.565</v>
      </c>
      <c r="M41" s="11" t="s">
        <v>55</v>
      </c>
      <c r="N41" s="5">
        <v>82.9</v>
      </c>
      <c r="O41" s="5">
        <v>71.02</v>
      </c>
      <c r="P41" s="13" t="s">
        <v>155</v>
      </c>
      <c r="Q41" s="13" t="s">
        <v>156</v>
      </c>
      <c r="R41" s="11" t="s">
        <v>55</v>
      </c>
      <c r="S41" s="17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42" customHeight="1">
      <c r="A42" s="37"/>
      <c r="B42" s="60"/>
      <c r="C42" s="60"/>
      <c r="D42" s="11">
        <v>3</v>
      </c>
      <c r="E42" s="13" t="s">
        <v>157</v>
      </c>
      <c r="F42" s="5" t="s">
        <v>25</v>
      </c>
      <c r="G42" s="13" t="s">
        <v>158</v>
      </c>
      <c r="H42" s="13">
        <v>62.4</v>
      </c>
      <c r="I42" s="13">
        <v>55.5</v>
      </c>
      <c r="J42" s="11" t="s">
        <v>55</v>
      </c>
      <c r="K42" s="11" t="s">
        <v>55</v>
      </c>
      <c r="L42" s="13">
        <v>29.6475</v>
      </c>
      <c r="M42" s="11" t="s">
        <v>55</v>
      </c>
      <c r="N42" s="5">
        <v>81.2</v>
      </c>
      <c r="O42" s="5">
        <v>70.25</v>
      </c>
      <c r="P42" s="13" t="s">
        <v>159</v>
      </c>
      <c r="Q42" s="13" t="s">
        <v>160</v>
      </c>
      <c r="R42" s="11" t="s">
        <v>55</v>
      </c>
      <c r="S42" s="17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45" customHeight="1">
      <c r="A43" s="55" t="s">
        <v>321</v>
      </c>
      <c r="B43" s="58" t="s">
        <v>322</v>
      </c>
      <c r="C43" s="58" t="s">
        <v>268</v>
      </c>
      <c r="D43" s="5">
        <v>1</v>
      </c>
      <c r="E43" s="13" t="s">
        <v>161</v>
      </c>
      <c r="F43" s="5" t="s">
        <v>32</v>
      </c>
      <c r="G43" s="13" t="s">
        <v>162</v>
      </c>
      <c r="H43" s="13">
        <v>60.8</v>
      </c>
      <c r="I43" s="13">
        <v>57</v>
      </c>
      <c r="J43" s="11" t="s">
        <v>55</v>
      </c>
      <c r="K43" s="11" t="s">
        <v>55</v>
      </c>
      <c r="L43" s="13">
        <v>29.545</v>
      </c>
      <c r="M43" s="11" t="s">
        <v>55</v>
      </c>
      <c r="N43" s="5">
        <v>83.9</v>
      </c>
      <c r="O43" s="17" t="s">
        <v>323</v>
      </c>
      <c r="P43" s="13" t="s">
        <v>100</v>
      </c>
      <c r="Q43" s="13" t="s">
        <v>324</v>
      </c>
      <c r="R43" s="11" t="s">
        <v>55</v>
      </c>
      <c r="S43" s="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51" customHeight="1">
      <c r="A44" s="64"/>
      <c r="B44" s="59"/>
      <c r="C44" s="59"/>
      <c r="D44" s="5">
        <v>2</v>
      </c>
      <c r="E44" s="13" t="s">
        <v>163</v>
      </c>
      <c r="F44" s="5" t="s">
        <v>25</v>
      </c>
      <c r="G44" s="13" t="s">
        <v>164</v>
      </c>
      <c r="H44" s="13">
        <v>60.8</v>
      </c>
      <c r="I44" s="13">
        <v>55</v>
      </c>
      <c r="J44" s="11" t="s">
        <v>55</v>
      </c>
      <c r="K44" s="11" t="s">
        <v>55</v>
      </c>
      <c r="L44" s="13">
        <v>29.095</v>
      </c>
      <c r="M44" s="11" t="s">
        <v>55</v>
      </c>
      <c r="N44" s="5">
        <v>82.8</v>
      </c>
      <c r="O44" s="17" t="s">
        <v>325</v>
      </c>
      <c r="P44" s="13" t="s">
        <v>100</v>
      </c>
      <c r="Q44" s="13" t="s">
        <v>165</v>
      </c>
      <c r="R44" s="11" t="s">
        <v>55</v>
      </c>
      <c r="S44" s="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43.5" customHeight="1">
      <c r="A45" s="37"/>
      <c r="B45" s="60"/>
      <c r="C45" s="60"/>
      <c r="D45" s="5">
        <v>3</v>
      </c>
      <c r="E45" s="13" t="s">
        <v>166</v>
      </c>
      <c r="F45" s="5" t="s">
        <v>32</v>
      </c>
      <c r="G45" s="13" t="s">
        <v>167</v>
      </c>
      <c r="H45" s="13">
        <v>56.8</v>
      </c>
      <c r="I45" s="13">
        <v>56</v>
      </c>
      <c r="J45" s="11" t="s">
        <v>55</v>
      </c>
      <c r="K45" s="11" t="s">
        <v>55</v>
      </c>
      <c r="L45" s="13">
        <v>28.22</v>
      </c>
      <c r="M45" s="11" t="s">
        <v>55</v>
      </c>
      <c r="N45" s="5">
        <v>83.6</v>
      </c>
      <c r="O45" s="5">
        <f>N45/2+L45</f>
        <v>70.02</v>
      </c>
      <c r="P45" s="13" t="s">
        <v>126</v>
      </c>
      <c r="Q45" s="13" t="s">
        <v>168</v>
      </c>
      <c r="R45" s="13" t="s">
        <v>169</v>
      </c>
      <c r="S45" s="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27" customFormat="1" ht="54" customHeight="1">
      <c r="A46" s="55" t="s">
        <v>270</v>
      </c>
      <c r="B46" s="58" t="s">
        <v>271</v>
      </c>
      <c r="C46" s="58" t="s">
        <v>268</v>
      </c>
      <c r="D46" s="5">
        <v>1</v>
      </c>
      <c r="E46" s="13" t="s">
        <v>170</v>
      </c>
      <c r="F46" s="5" t="s">
        <v>25</v>
      </c>
      <c r="G46" s="13" t="s">
        <v>171</v>
      </c>
      <c r="H46" s="10">
        <v>64</v>
      </c>
      <c r="I46" s="10">
        <v>52.5</v>
      </c>
      <c r="J46" s="11" t="s">
        <v>55</v>
      </c>
      <c r="K46" s="11" t="s">
        <v>55</v>
      </c>
      <c r="L46" s="17">
        <v>29.4125</v>
      </c>
      <c r="M46" s="11" t="s">
        <v>55</v>
      </c>
      <c r="N46" s="17" t="s">
        <v>272</v>
      </c>
      <c r="O46" s="17" t="s">
        <v>273</v>
      </c>
      <c r="P46" s="13" t="s">
        <v>56</v>
      </c>
      <c r="Q46" s="13" t="s">
        <v>28</v>
      </c>
      <c r="R46" s="13" t="s">
        <v>172</v>
      </c>
      <c r="S46" s="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27" customFormat="1" ht="34.5" customHeight="1">
      <c r="A47" s="64"/>
      <c r="B47" s="59"/>
      <c r="C47" s="59"/>
      <c r="D47" s="5">
        <v>2</v>
      </c>
      <c r="E47" s="13" t="s">
        <v>173</v>
      </c>
      <c r="F47" s="5" t="s">
        <v>32</v>
      </c>
      <c r="G47" s="13" t="s">
        <v>174</v>
      </c>
      <c r="H47" s="10">
        <v>56.8</v>
      </c>
      <c r="I47" s="10">
        <v>58.5</v>
      </c>
      <c r="J47" s="11" t="s">
        <v>55</v>
      </c>
      <c r="K47" s="11" t="s">
        <v>55</v>
      </c>
      <c r="L47" s="17">
        <v>28.7825</v>
      </c>
      <c r="M47" s="11" t="s">
        <v>55</v>
      </c>
      <c r="N47" s="17" t="s">
        <v>274</v>
      </c>
      <c r="O47" s="17" t="s">
        <v>275</v>
      </c>
      <c r="P47" s="13" t="s">
        <v>175</v>
      </c>
      <c r="Q47" s="13" t="s">
        <v>28</v>
      </c>
      <c r="R47" s="11" t="s">
        <v>55</v>
      </c>
      <c r="S47" s="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27" customFormat="1" ht="34.5" customHeight="1">
      <c r="A48" s="37"/>
      <c r="B48" s="60"/>
      <c r="C48" s="60"/>
      <c r="D48" s="5">
        <v>3</v>
      </c>
      <c r="E48" s="13" t="s">
        <v>176</v>
      </c>
      <c r="F48" s="5" t="s">
        <v>32</v>
      </c>
      <c r="G48" s="13" t="s">
        <v>177</v>
      </c>
      <c r="H48" s="10">
        <v>54.4</v>
      </c>
      <c r="I48" s="10">
        <v>62</v>
      </c>
      <c r="J48" s="11" t="s">
        <v>55</v>
      </c>
      <c r="K48" s="11" t="s">
        <v>55</v>
      </c>
      <c r="L48" s="17">
        <v>28.91</v>
      </c>
      <c r="M48" s="11" t="s">
        <v>55</v>
      </c>
      <c r="N48" s="17" t="s">
        <v>276</v>
      </c>
      <c r="O48" s="17">
        <f>L48+N48/2</f>
        <v>68.91</v>
      </c>
      <c r="P48" s="13" t="s">
        <v>65</v>
      </c>
      <c r="Q48" s="13" t="s">
        <v>28</v>
      </c>
      <c r="R48" s="11" t="s">
        <v>55</v>
      </c>
      <c r="S48" s="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19" customFormat="1" ht="42.75" customHeight="1">
      <c r="A49" s="55" t="s">
        <v>326</v>
      </c>
      <c r="B49" s="58" t="s">
        <v>327</v>
      </c>
      <c r="C49" s="58" t="s">
        <v>328</v>
      </c>
      <c r="D49" s="10">
        <v>1</v>
      </c>
      <c r="E49" s="10" t="s">
        <v>178</v>
      </c>
      <c r="F49" s="10" t="s">
        <v>32</v>
      </c>
      <c r="G49" s="10" t="s">
        <v>179</v>
      </c>
      <c r="H49" s="10">
        <v>68.8</v>
      </c>
      <c r="I49" s="10">
        <v>64.5</v>
      </c>
      <c r="J49" s="11" t="s">
        <v>55</v>
      </c>
      <c r="K49" s="11" t="s">
        <v>55</v>
      </c>
      <c r="L49" s="10">
        <v>33.4325</v>
      </c>
      <c r="M49" s="11" t="s">
        <v>55</v>
      </c>
      <c r="N49" s="17" t="s">
        <v>391</v>
      </c>
      <c r="O49" s="10">
        <v>73.88</v>
      </c>
      <c r="P49" s="10" t="s">
        <v>180</v>
      </c>
      <c r="Q49" s="10" t="s">
        <v>181</v>
      </c>
      <c r="R49" s="10" t="s">
        <v>182</v>
      </c>
      <c r="S49" s="10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19" customFormat="1" ht="41.25" customHeight="1">
      <c r="A50" s="64"/>
      <c r="B50" s="59"/>
      <c r="C50" s="59"/>
      <c r="D50" s="10">
        <v>2</v>
      </c>
      <c r="E50" s="10" t="s">
        <v>183</v>
      </c>
      <c r="F50" s="10" t="s">
        <v>32</v>
      </c>
      <c r="G50" s="10" t="s">
        <v>184</v>
      </c>
      <c r="H50" s="10">
        <v>62.4</v>
      </c>
      <c r="I50" s="10">
        <v>60</v>
      </c>
      <c r="J50" s="11" t="s">
        <v>55</v>
      </c>
      <c r="K50" s="11" t="s">
        <v>55</v>
      </c>
      <c r="L50" s="10">
        <v>30.66</v>
      </c>
      <c r="M50" s="11" t="s">
        <v>55</v>
      </c>
      <c r="N50" s="17" t="s">
        <v>392</v>
      </c>
      <c r="O50" s="10">
        <v>72.56</v>
      </c>
      <c r="P50" s="10" t="s">
        <v>65</v>
      </c>
      <c r="Q50" s="10" t="s">
        <v>181</v>
      </c>
      <c r="R50" s="10" t="s">
        <v>329</v>
      </c>
      <c r="S50" s="10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19" customFormat="1" ht="42.75" customHeight="1">
      <c r="A51" s="64"/>
      <c r="B51" s="59"/>
      <c r="C51" s="59"/>
      <c r="D51" s="10">
        <v>3</v>
      </c>
      <c r="E51" s="10" t="s">
        <v>185</v>
      </c>
      <c r="F51" s="10" t="s">
        <v>25</v>
      </c>
      <c r="G51" s="10" t="s">
        <v>186</v>
      </c>
      <c r="H51" s="10">
        <v>64.8</v>
      </c>
      <c r="I51" s="10">
        <v>58</v>
      </c>
      <c r="J51" s="11" t="s">
        <v>55</v>
      </c>
      <c r="K51" s="11" t="s">
        <v>55</v>
      </c>
      <c r="L51" s="10">
        <v>30.87</v>
      </c>
      <c r="M51" s="11" t="s">
        <v>55</v>
      </c>
      <c r="N51" s="17" t="s">
        <v>371</v>
      </c>
      <c r="O51" s="10">
        <v>71.07</v>
      </c>
      <c r="P51" s="10" t="s">
        <v>187</v>
      </c>
      <c r="Q51" s="10" t="s">
        <v>181</v>
      </c>
      <c r="R51" s="11" t="s">
        <v>55</v>
      </c>
      <c r="S51" s="10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19" customFormat="1" ht="42" customHeight="1">
      <c r="A52" s="64"/>
      <c r="B52" s="59"/>
      <c r="C52" s="59"/>
      <c r="D52" s="10">
        <v>4</v>
      </c>
      <c r="E52" s="10" t="s">
        <v>188</v>
      </c>
      <c r="F52" s="10" t="s">
        <v>32</v>
      </c>
      <c r="G52" s="10" t="s">
        <v>189</v>
      </c>
      <c r="H52" s="10">
        <v>64</v>
      </c>
      <c r="I52" s="10">
        <v>54.5</v>
      </c>
      <c r="J52" s="11" t="s">
        <v>55</v>
      </c>
      <c r="K52" s="11" t="s">
        <v>55</v>
      </c>
      <c r="L52" s="10">
        <v>29.8625</v>
      </c>
      <c r="M52" s="11" t="s">
        <v>55</v>
      </c>
      <c r="N52" s="17" t="s">
        <v>393</v>
      </c>
      <c r="O52" s="10">
        <v>69.66</v>
      </c>
      <c r="P52" s="10" t="s">
        <v>190</v>
      </c>
      <c r="Q52" s="10" t="s">
        <v>181</v>
      </c>
      <c r="R52" s="11" t="s">
        <v>55</v>
      </c>
      <c r="S52" s="10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19" customFormat="1" ht="51.75" customHeight="1">
      <c r="A53" s="64"/>
      <c r="B53" s="59"/>
      <c r="C53" s="59"/>
      <c r="D53" s="10">
        <v>5</v>
      </c>
      <c r="E53" s="10" t="s">
        <v>191</v>
      </c>
      <c r="F53" s="10" t="s">
        <v>25</v>
      </c>
      <c r="G53" s="10" t="s">
        <v>192</v>
      </c>
      <c r="H53" s="10">
        <v>64.8</v>
      </c>
      <c r="I53" s="10">
        <v>53</v>
      </c>
      <c r="J53" s="11" t="s">
        <v>55</v>
      </c>
      <c r="K53" s="11" t="s">
        <v>55</v>
      </c>
      <c r="L53" s="10">
        <v>29.745</v>
      </c>
      <c r="M53" s="11" t="s">
        <v>55</v>
      </c>
      <c r="N53" s="17" t="s">
        <v>394</v>
      </c>
      <c r="O53" s="17" t="s">
        <v>330</v>
      </c>
      <c r="P53" s="10" t="s">
        <v>193</v>
      </c>
      <c r="Q53" s="10" t="s">
        <v>181</v>
      </c>
      <c r="R53" s="10" t="s">
        <v>194</v>
      </c>
      <c r="S53" s="10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19" customFormat="1" ht="44.25" customHeight="1">
      <c r="A54" s="37"/>
      <c r="B54" s="60"/>
      <c r="C54" s="60"/>
      <c r="D54" s="10">
        <v>6</v>
      </c>
      <c r="E54" s="10" t="s">
        <v>195</v>
      </c>
      <c r="F54" s="10" t="s">
        <v>25</v>
      </c>
      <c r="G54" s="10" t="s">
        <v>196</v>
      </c>
      <c r="H54" s="10">
        <v>64</v>
      </c>
      <c r="I54" s="10">
        <v>53.5</v>
      </c>
      <c r="J54" s="11" t="s">
        <v>55</v>
      </c>
      <c r="K54" s="11" t="s">
        <v>55</v>
      </c>
      <c r="L54" s="10">
        <v>29.6375</v>
      </c>
      <c r="M54" s="11" t="s">
        <v>55</v>
      </c>
      <c r="N54" s="17" t="s">
        <v>395</v>
      </c>
      <c r="O54" s="10">
        <v>67.84</v>
      </c>
      <c r="P54" s="10" t="s">
        <v>197</v>
      </c>
      <c r="Q54" s="10" t="s">
        <v>331</v>
      </c>
      <c r="R54" s="10" t="s">
        <v>198</v>
      </c>
      <c r="S54" s="10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253" s="19" customFormat="1" ht="34.5" customHeight="1">
      <c r="A55" s="55" t="s">
        <v>332</v>
      </c>
      <c r="B55" s="58" t="s">
        <v>333</v>
      </c>
      <c r="C55" s="58" t="s">
        <v>268</v>
      </c>
      <c r="D55" s="30">
        <v>1</v>
      </c>
      <c r="E55" s="7" t="s">
        <v>334</v>
      </c>
      <c r="F55" s="5" t="s">
        <v>32</v>
      </c>
      <c r="G55" s="31" t="s">
        <v>199</v>
      </c>
      <c r="H55" s="32">
        <v>64.8</v>
      </c>
      <c r="I55" s="32">
        <v>57.5</v>
      </c>
      <c r="J55" s="11" t="s">
        <v>55</v>
      </c>
      <c r="K55" s="11" t="s">
        <v>55</v>
      </c>
      <c r="L55" s="32">
        <v>30.7575</v>
      </c>
      <c r="M55" s="11" t="s">
        <v>55</v>
      </c>
      <c r="N55" s="33">
        <v>81.1</v>
      </c>
      <c r="O55" s="32">
        <v>71.31</v>
      </c>
      <c r="P55" s="69" t="s">
        <v>200</v>
      </c>
      <c r="Q55" s="69" t="s">
        <v>201</v>
      </c>
      <c r="R55" s="11" t="s">
        <v>55</v>
      </c>
      <c r="S55" s="25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1:253" s="19" customFormat="1" ht="39" customHeight="1">
      <c r="A56" s="64"/>
      <c r="B56" s="59"/>
      <c r="C56" s="59"/>
      <c r="D56" s="30">
        <v>2</v>
      </c>
      <c r="E56" s="7" t="s">
        <v>202</v>
      </c>
      <c r="F56" s="5" t="s">
        <v>32</v>
      </c>
      <c r="G56" s="31" t="s">
        <v>203</v>
      </c>
      <c r="H56" s="32">
        <v>58.4</v>
      </c>
      <c r="I56" s="32">
        <v>59.5</v>
      </c>
      <c r="J56" s="11" t="s">
        <v>55</v>
      </c>
      <c r="K56" s="11" t="s">
        <v>55</v>
      </c>
      <c r="L56" s="32">
        <v>29.4475</v>
      </c>
      <c r="M56" s="11" t="s">
        <v>55</v>
      </c>
      <c r="N56" s="33">
        <v>82</v>
      </c>
      <c r="O56" s="32">
        <v>70.45</v>
      </c>
      <c r="P56" s="69" t="s">
        <v>335</v>
      </c>
      <c r="Q56" s="69" t="s">
        <v>336</v>
      </c>
      <c r="R56" s="69" t="s">
        <v>337</v>
      </c>
      <c r="S56" s="25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</row>
    <row r="57" spans="1:253" s="19" customFormat="1" ht="47.25" customHeight="1">
      <c r="A57" s="37"/>
      <c r="B57" s="60"/>
      <c r="C57" s="60"/>
      <c r="D57" s="30">
        <v>3</v>
      </c>
      <c r="E57" s="30" t="s">
        <v>204</v>
      </c>
      <c r="F57" s="5" t="s">
        <v>32</v>
      </c>
      <c r="G57" s="31" t="s">
        <v>338</v>
      </c>
      <c r="H57" s="32">
        <v>60.8</v>
      </c>
      <c r="I57" s="32">
        <v>57.5</v>
      </c>
      <c r="J57" s="11" t="s">
        <v>55</v>
      </c>
      <c r="K57" s="11" t="s">
        <v>55</v>
      </c>
      <c r="L57" s="32">
        <v>29.6575</v>
      </c>
      <c r="M57" s="11" t="s">
        <v>55</v>
      </c>
      <c r="N57" s="33">
        <v>78.2</v>
      </c>
      <c r="O57" s="32">
        <v>68.76</v>
      </c>
      <c r="P57" s="69" t="s">
        <v>205</v>
      </c>
      <c r="Q57" s="69" t="s">
        <v>339</v>
      </c>
      <c r="R57" s="11" t="s">
        <v>55</v>
      </c>
      <c r="S57" s="25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</row>
    <row r="58" spans="1:253" s="19" customFormat="1" ht="34.5" customHeight="1">
      <c r="A58" s="55" t="s">
        <v>340</v>
      </c>
      <c r="B58" s="58" t="s">
        <v>341</v>
      </c>
      <c r="C58" s="58" t="s">
        <v>268</v>
      </c>
      <c r="D58" s="30">
        <v>1</v>
      </c>
      <c r="E58" s="7" t="s">
        <v>342</v>
      </c>
      <c r="F58" s="5" t="s">
        <v>32</v>
      </c>
      <c r="G58" s="34" t="s">
        <v>343</v>
      </c>
      <c r="H58" s="7">
        <v>72.8</v>
      </c>
      <c r="I58" s="7">
        <v>63.5</v>
      </c>
      <c r="J58" s="11" t="s">
        <v>55</v>
      </c>
      <c r="K58" s="11" t="s">
        <v>55</v>
      </c>
      <c r="L58" s="7">
        <v>34.3075</v>
      </c>
      <c r="M58" s="11" t="s">
        <v>55</v>
      </c>
      <c r="N58" s="70">
        <v>81.3</v>
      </c>
      <c r="O58" s="7">
        <v>74.96</v>
      </c>
      <c r="P58" s="69" t="s">
        <v>344</v>
      </c>
      <c r="Q58" s="69" t="s">
        <v>39</v>
      </c>
      <c r="R58" s="11" t="s">
        <v>55</v>
      </c>
      <c r="S58" s="25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</row>
    <row r="59" spans="1:253" s="19" customFormat="1" ht="34.5" customHeight="1">
      <c r="A59" s="64"/>
      <c r="B59" s="59"/>
      <c r="C59" s="59"/>
      <c r="D59" s="30">
        <v>2</v>
      </c>
      <c r="E59" s="7" t="s">
        <v>345</v>
      </c>
      <c r="F59" s="5" t="s">
        <v>32</v>
      </c>
      <c r="G59" s="34" t="s">
        <v>346</v>
      </c>
      <c r="H59" s="32">
        <v>59.2</v>
      </c>
      <c r="I59" s="32">
        <v>64.5</v>
      </c>
      <c r="J59" s="11" t="s">
        <v>55</v>
      </c>
      <c r="K59" s="11" t="s">
        <v>55</v>
      </c>
      <c r="L59" s="32">
        <v>30.7925</v>
      </c>
      <c r="M59" s="11" t="s">
        <v>55</v>
      </c>
      <c r="N59" s="33">
        <v>84.4</v>
      </c>
      <c r="O59" s="32">
        <v>72.99</v>
      </c>
      <c r="P59" s="69" t="s">
        <v>347</v>
      </c>
      <c r="Q59" s="69" t="s">
        <v>348</v>
      </c>
      <c r="R59" s="11" t="s">
        <v>55</v>
      </c>
      <c r="S59" s="25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</row>
    <row r="60" spans="1:253" s="19" customFormat="1" ht="34.5" customHeight="1">
      <c r="A60" s="37"/>
      <c r="B60" s="60"/>
      <c r="C60" s="60"/>
      <c r="D60" s="30">
        <v>3</v>
      </c>
      <c r="E60" s="7" t="s">
        <v>349</v>
      </c>
      <c r="F60" s="5" t="s">
        <v>32</v>
      </c>
      <c r="G60" s="35" t="s">
        <v>350</v>
      </c>
      <c r="H60" s="7">
        <v>64.8</v>
      </c>
      <c r="I60" s="7">
        <v>62.5</v>
      </c>
      <c r="J60" s="11" t="s">
        <v>55</v>
      </c>
      <c r="K60" s="11" t="s">
        <v>55</v>
      </c>
      <c r="L60" s="7">
        <v>31.8825</v>
      </c>
      <c r="M60" s="11" t="s">
        <v>55</v>
      </c>
      <c r="N60" s="70">
        <v>80.8</v>
      </c>
      <c r="O60" s="7">
        <v>72.28</v>
      </c>
      <c r="P60" s="69" t="s">
        <v>351</v>
      </c>
      <c r="Q60" s="69" t="s">
        <v>39</v>
      </c>
      <c r="R60" s="11" t="s">
        <v>55</v>
      </c>
      <c r="S60" s="25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</row>
    <row r="61" spans="1:253" ht="47.25" customHeight="1">
      <c r="A61" s="55" t="s">
        <v>352</v>
      </c>
      <c r="B61" s="58" t="s">
        <v>353</v>
      </c>
      <c r="C61" s="58" t="s">
        <v>268</v>
      </c>
      <c r="D61" s="5">
        <v>1</v>
      </c>
      <c r="E61" s="13" t="s">
        <v>206</v>
      </c>
      <c r="F61" s="13" t="s">
        <v>63</v>
      </c>
      <c r="G61" s="17" t="s">
        <v>354</v>
      </c>
      <c r="H61" s="10">
        <v>65.6</v>
      </c>
      <c r="I61" s="10">
        <v>55</v>
      </c>
      <c r="J61" s="11" t="s">
        <v>55</v>
      </c>
      <c r="K61" s="11" t="s">
        <v>55</v>
      </c>
      <c r="L61" s="10">
        <v>30.415</v>
      </c>
      <c r="M61" s="11" t="s">
        <v>55</v>
      </c>
      <c r="N61" s="17" t="s">
        <v>355</v>
      </c>
      <c r="O61" s="28" t="s">
        <v>356</v>
      </c>
      <c r="P61" s="13" t="s">
        <v>141</v>
      </c>
      <c r="Q61" s="13" t="s">
        <v>207</v>
      </c>
      <c r="R61" s="11" t="s">
        <v>55</v>
      </c>
      <c r="S61" s="5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46.5" customHeight="1">
      <c r="A62" s="64"/>
      <c r="B62" s="59"/>
      <c r="C62" s="59"/>
      <c r="D62" s="10">
        <v>2</v>
      </c>
      <c r="E62" s="13" t="s">
        <v>208</v>
      </c>
      <c r="F62" s="13" t="s">
        <v>53</v>
      </c>
      <c r="G62" s="13" t="s">
        <v>209</v>
      </c>
      <c r="H62" s="14">
        <v>60</v>
      </c>
      <c r="I62" s="14">
        <v>47</v>
      </c>
      <c r="J62" s="11" t="s">
        <v>55</v>
      </c>
      <c r="K62" s="11" t="s">
        <v>55</v>
      </c>
      <c r="L62" s="14">
        <v>27.075</v>
      </c>
      <c r="M62" s="11" t="s">
        <v>55</v>
      </c>
      <c r="N62" s="17" t="s">
        <v>357</v>
      </c>
      <c r="O62" s="28" t="s">
        <v>358</v>
      </c>
      <c r="P62" s="12" t="s">
        <v>210</v>
      </c>
      <c r="Q62" s="12" t="s">
        <v>207</v>
      </c>
      <c r="R62" s="11" t="s">
        <v>55</v>
      </c>
      <c r="S62" s="5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42.75" customHeight="1">
      <c r="A63" s="37"/>
      <c r="B63" s="60"/>
      <c r="C63" s="60"/>
      <c r="D63" s="5">
        <v>3</v>
      </c>
      <c r="E63" s="13" t="s">
        <v>211</v>
      </c>
      <c r="F63" s="13" t="s">
        <v>63</v>
      </c>
      <c r="G63" s="13" t="s">
        <v>212</v>
      </c>
      <c r="H63" s="14">
        <v>46.4</v>
      </c>
      <c r="I63" s="14">
        <v>47.5</v>
      </c>
      <c r="J63" s="11" t="s">
        <v>55</v>
      </c>
      <c r="K63" s="11" t="s">
        <v>55</v>
      </c>
      <c r="L63" s="14">
        <v>23.4475</v>
      </c>
      <c r="M63" s="11" t="s">
        <v>55</v>
      </c>
      <c r="N63" s="17" t="s">
        <v>359</v>
      </c>
      <c r="O63" s="28" t="s">
        <v>360</v>
      </c>
      <c r="P63" s="13" t="s">
        <v>141</v>
      </c>
      <c r="Q63" s="12" t="s">
        <v>207</v>
      </c>
      <c r="R63" s="11" t="s">
        <v>277</v>
      </c>
      <c r="S63" s="5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51" customHeight="1">
      <c r="A64" s="55" t="s">
        <v>361</v>
      </c>
      <c r="B64" s="58" t="s">
        <v>362</v>
      </c>
      <c r="C64" s="58" t="s">
        <v>268</v>
      </c>
      <c r="D64" s="5">
        <v>1</v>
      </c>
      <c r="E64" s="5" t="s">
        <v>213</v>
      </c>
      <c r="F64" s="13" t="s">
        <v>63</v>
      </c>
      <c r="G64" s="17" t="s">
        <v>354</v>
      </c>
      <c r="H64" s="14">
        <v>58.4</v>
      </c>
      <c r="I64" s="14">
        <v>63.5</v>
      </c>
      <c r="J64" s="11" t="s">
        <v>55</v>
      </c>
      <c r="K64" s="11" t="s">
        <v>55</v>
      </c>
      <c r="L64" s="14">
        <v>30.3475</v>
      </c>
      <c r="M64" s="11" t="s">
        <v>55</v>
      </c>
      <c r="N64" s="17" t="s">
        <v>276</v>
      </c>
      <c r="O64" s="28" t="s">
        <v>363</v>
      </c>
      <c r="P64" s="13" t="s">
        <v>214</v>
      </c>
      <c r="Q64" s="5" t="s">
        <v>28</v>
      </c>
      <c r="R64" s="11" t="s">
        <v>55</v>
      </c>
      <c r="S64" s="5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42.75" customHeight="1">
      <c r="A65" s="64"/>
      <c r="B65" s="59"/>
      <c r="C65" s="59"/>
      <c r="D65" s="5">
        <v>2</v>
      </c>
      <c r="E65" s="13" t="s">
        <v>215</v>
      </c>
      <c r="F65" s="13" t="s">
        <v>53</v>
      </c>
      <c r="G65" s="17" t="s">
        <v>364</v>
      </c>
      <c r="H65" s="14">
        <v>65.6</v>
      </c>
      <c r="I65" s="14">
        <v>57.5</v>
      </c>
      <c r="J65" s="11" t="s">
        <v>55</v>
      </c>
      <c r="K65" s="11" t="s">
        <v>55</v>
      </c>
      <c r="L65" s="14">
        <v>30.9775</v>
      </c>
      <c r="M65" s="11" t="s">
        <v>55</v>
      </c>
      <c r="N65" s="17" t="s">
        <v>365</v>
      </c>
      <c r="O65" s="28" t="s">
        <v>366</v>
      </c>
      <c r="P65" s="13" t="s">
        <v>216</v>
      </c>
      <c r="Q65" s="12" t="s">
        <v>28</v>
      </c>
      <c r="R65" s="11" t="s">
        <v>55</v>
      </c>
      <c r="S65" s="5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46.5" customHeight="1">
      <c r="A66" s="37"/>
      <c r="B66" s="60"/>
      <c r="C66" s="60"/>
      <c r="D66" s="5">
        <v>3</v>
      </c>
      <c r="E66" s="13" t="s">
        <v>217</v>
      </c>
      <c r="F66" s="13" t="s">
        <v>63</v>
      </c>
      <c r="G66" s="13" t="s">
        <v>218</v>
      </c>
      <c r="H66" s="10">
        <v>59.2</v>
      </c>
      <c r="I66" s="10">
        <v>53</v>
      </c>
      <c r="J66" s="11" t="s">
        <v>55</v>
      </c>
      <c r="K66" s="11" t="s">
        <v>55</v>
      </c>
      <c r="L66" s="10">
        <v>28.205</v>
      </c>
      <c r="M66" s="11" t="s">
        <v>55</v>
      </c>
      <c r="N66" s="17" t="s">
        <v>367</v>
      </c>
      <c r="O66" s="28" t="s">
        <v>368</v>
      </c>
      <c r="P66" s="13" t="s">
        <v>219</v>
      </c>
      <c r="Q66" s="13" t="s">
        <v>28</v>
      </c>
      <c r="R66" s="11" t="s">
        <v>55</v>
      </c>
      <c r="S66" s="5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66" customHeight="1">
      <c r="A67" s="55" t="s">
        <v>369</v>
      </c>
      <c r="B67" s="58" t="s">
        <v>370</v>
      </c>
      <c r="C67" s="58" t="s">
        <v>268</v>
      </c>
      <c r="D67" s="5">
        <v>1</v>
      </c>
      <c r="E67" s="13" t="s">
        <v>220</v>
      </c>
      <c r="F67" s="10" t="s">
        <v>63</v>
      </c>
      <c r="G67" s="13" t="s">
        <v>221</v>
      </c>
      <c r="H67" s="14">
        <v>64</v>
      </c>
      <c r="I67" s="14">
        <v>61</v>
      </c>
      <c r="J67" s="11" t="s">
        <v>55</v>
      </c>
      <c r="K67" s="11" t="s">
        <v>55</v>
      </c>
      <c r="L67" s="14">
        <v>31.325</v>
      </c>
      <c r="M67" s="11" t="s">
        <v>55</v>
      </c>
      <c r="N67" s="17" t="s">
        <v>371</v>
      </c>
      <c r="O67" s="28" t="s">
        <v>315</v>
      </c>
      <c r="P67" s="13" t="s">
        <v>222</v>
      </c>
      <c r="Q67" s="13" t="s">
        <v>223</v>
      </c>
      <c r="R67" s="13" t="s">
        <v>224</v>
      </c>
      <c r="S67" s="5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63.75" customHeight="1">
      <c r="A68" s="64"/>
      <c r="B68" s="59"/>
      <c r="C68" s="59"/>
      <c r="D68" s="5">
        <v>2</v>
      </c>
      <c r="E68" s="13" t="s">
        <v>225</v>
      </c>
      <c r="F68" s="10" t="s">
        <v>53</v>
      </c>
      <c r="G68" s="13" t="s">
        <v>226</v>
      </c>
      <c r="H68" s="14">
        <v>63.2</v>
      </c>
      <c r="I68" s="14">
        <v>54</v>
      </c>
      <c r="J68" s="11" t="s">
        <v>55</v>
      </c>
      <c r="K68" s="11" t="s">
        <v>55</v>
      </c>
      <c r="L68" s="14">
        <v>29.53</v>
      </c>
      <c r="M68" s="11" t="s">
        <v>55</v>
      </c>
      <c r="N68" s="17" t="s">
        <v>372</v>
      </c>
      <c r="O68" s="28">
        <f>L68+N68/2</f>
        <v>69.68</v>
      </c>
      <c r="P68" s="13" t="s">
        <v>197</v>
      </c>
      <c r="Q68" s="13" t="s">
        <v>75</v>
      </c>
      <c r="R68" s="13" t="s">
        <v>227</v>
      </c>
      <c r="S68" s="5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72.75" customHeight="1">
      <c r="A69" s="37"/>
      <c r="B69" s="60"/>
      <c r="C69" s="60"/>
      <c r="D69" s="5">
        <v>3</v>
      </c>
      <c r="E69" s="13" t="s">
        <v>228</v>
      </c>
      <c r="F69" s="10" t="s">
        <v>63</v>
      </c>
      <c r="G69" s="13" t="s">
        <v>229</v>
      </c>
      <c r="H69" s="14">
        <v>62.4</v>
      </c>
      <c r="I69" s="14">
        <v>53</v>
      </c>
      <c r="J69" s="11" t="s">
        <v>55</v>
      </c>
      <c r="K69" s="11" t="s">
        <v>55</v>
      </c>
      <c r="L69" s="14">
        <v>29.085</v>
      </c>
      <c r="M69" s="11" t="s">
        <v>55</v>
      </c>
      <c r="N69" s="17" t="s">
        <v>373</v>
      </c>
      <c r="O69" s="28" t="s">
        <v>374</v>
      </c>
      <c r="P69" s="13" t="s">
        <v>230</v>
      </c>
      <c r="Q69" s="10" t="s">
        <v>231</v>
      </c>
      <c r="R69" s="13" t="s">
        <v>232</v>
      </c>
      <c r="S69" s="5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74.25" customHeight="1">
      <c r="A70" s="55" t="s">
        <v>375</v>
      </c>
      <c r="B70" s="58" t="s">
        <v>376</v>
      </c>
      <c r="C70" s="58" t="s">
        <v>268</v>
      </c>
      <c r="D70" s="5">
        <v>1</v>
      </c>
      <c r="E70" s="12" t="s">
        <v>233</v>
      </c>
      <c r="F70" s="5" t="s">
        <v>32</v>
      </c>
      <c r="G70" s="13" t="s">
        <v>377</v>
      </c>
      <c r="H70" s="11" t="s">
        <v>55</v>
      </c>
      <c r="I70" s="11" t="s">
        <v>55</v>
      </c>
      <c r="J70" s="11" t="s">
        <v>55</v>
      </c>
      <c r="K70" s="11">
        <v>64</v>
      </c>
      <c r="L70" s="11">
        <f>K70/2</f>
        <v>32</v>
      </c>
      <c r="M70" s="11" t="s">
        <v>55</v>
      </c>
      <c r="N70" s="5">
        <v>83</v>
      </c>
      <c r="O70" s="5">
        <f>N70/2+L70</f>
        <v>73.5</v>
      </c>
      <c r="P70" s="11" t="s">
        <v>74</v>
      </c>
      <c r="Q70" s="11" t="s">
        <v>28</v>
      </c>
      <c r="R70" s="11" t="s">
        <v>378</v>
      </c>
      <c r="S70" s="17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63.75" customHeight="1">
      <c r="A71" s="64"/>
      <c r="B71" s="59"/>
      <c r="C71" s="59"/>
      <c r="D71" s="5">
        <v>2</v>
      </c>
      <c r="E71" s="12" t="s">
        <v>234</v>
      </c>
      <c r="F71" s="5" t="s">
        <v>32</v>
      </c>
      <c r="G71" s="13" t="s">
        <v>235</v>
      </c>
      <c r="H71" s="11" t="s">
        <v>55</v>
      </c>
      <c r="I71" s="11" t="s">
        <v>55</v>
      </c>
      <c r="J71" s="11" t="s">
        <v>55</v>
      </c>
      <c r="K71" s="11">
        <v>58</v>
      </c>
      <c r="L71" s="11">
        <f>K71/2</f>
        <v>29</v>
      </c>
      <c r="M71" s="11" t="s">
        <v>55</v>
      </c>
      <c r="N71" s="5">
        <v>79</v>
      </c>
      <c r="O71" s="5">
        <f>N71/2+L71</f>
        <v>68.5</v>
      </c>
      <c r="P71" s="11" t="s">
        <v>197</v>
      </c>
      <c r="Q71" s="11" t="s">
        <v>113</v>
      </c>
      <c r="R71" s="11" t="s">
        <v>379</v>
      </c>
      <c r="S71" s="17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68.25" customHeight="1">
      <c r="A72" s="37"/>
      <c r="B72" s="60"/>
      <c r="C72" s="60"/>
      <c r="D72" s="5">
        <v>3</v>
      </c>
      <c r="E72" s="12" t="s">
        <v>236</v>
      </c>
      <c r="F72" s="5" t="s">
        <v>32</v>
      </c>
      <c r="G72" s="13" t="s">
        <v>380</v>
      </c>
      <c r="H72" s="11" t="s">
        <v>55</v>
      </c>
      <c r="I72" s="11" t="s">
        <v>55</v>
      </c>
      <c r="J72" s="11" t="s">
        <v>55</v>
      </c>
      <c r="K72" s="11">
        <v>57</v>
      </c>
      <c r="L72" s="11">
        <f>K72/2</f>
        <v>28.5</v>
      </c>
      <c r="M72" s="11" t="s">
        <v>55</v>
      </c>
      <c r="N72" s="5">
        <v>73.8</v>
      </c>
      <c r="O72" s="5">
        <f>N72/2+L72</f>
        <v>65.4</v>
      </c>
      <c r="P72" s="11" t="s">
        <v>237</v>
      </c>
      <c r="Q72" s="11" t="s">
        <v>238</v>
      </c>
      <c r="R72" s="11" t="s">
        <v>381</v>
      </c>
      <c r="S72" s="17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42.75" customHeight="1">
      <c r="A73" s="55" t="s">
        <v>382</v>
      </c>
      <c r="B73" s="58" t="s">
        <v>383</v>
      </c>
      <c r="C73" s="58" t="s">
        <v>328</v>
      </c>
      <c r="D73" s="5">
        <v>1</v>
      </c>
      <c r="E73" s="13" t="s">
        <v>239</v>
      </c>
      <c r="F73" s="36" t="s">
        <v>32</v>
      </c>
      <c r="G73" s="13" t="s">
        <v>240</v>
      </c>
      <c r="H73" s="11" t="s">
        <v>55</v>
      </c>
      <c r="I73" s="11" t="s">
        <v>55</v>
      </c>
      <c r="J73" s="11" t="s">
        <v>55</v>
      </c>
      <c r="K73" s="13">
        <v>66</v>
      </c>
      <c r="L73" s="13">
        <v>33</v>
      </c>
      <c r="M73" s="11" t="s">
        <v>55</v>
      </c>
      <c r="N73" s="5">
        <v>81.4</v>
      </c>
      <c r="O73" s="5">
        <f aca="true" t="shared" si="2" ref="O73:O78">K73*50%+N73*50%</f>
        <v>73.7</v>
      </c>
      <c r="P73" s="13" t="s">
        <v>241</v>
      </c>
      <c r="Q73" s="13" t="s">
        <v>242</v>
      </c>
      <c r="R73" s="13" t="s">
        <v>384</v>
      </c>
      <c r="S73" s="5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44.25" customHeight="1">
      <c r="A74" s="64"/>
      <c r="B74" s="59"/>
      <c r="C74" s="59"/>
      <c r="D74" s="5">
        <v>2</v>
      </c>
      <c r="E74" s="13" t="s">
        <v>243</v>
      </c>
      <c r="F74" s="36" t="s">
        <v>32</v>
      </c>
      <c r="G74" s="13" t="s">
        <v>244</v>
      </c>
      <c r="H74" s="11" t="s">
        <v>55</v>
      </c>
      <c r="I74" s="11" t="s">
        <v>55</v>
      </c>
      <c r="J74" s="11" t="s">
        <v>55</v>
      </c>
      <c r="K74" s="13">
        <v>63</v>
      </c>
      <c r="L74" s="13">
        <v>31.5</v>
      </c>
      <c r="M74" s="11" t="s">
        <v>55</v>
      </c>
      <c r="N74" s="5">
        <v>80.7</v>
      </c>
      <c r="O74" s="5">
        <f t="shared" si="2"/>
        <v>71.85</v>
      </c>
      <c r="P74" s="13" t="s">
        <v>245</v>
      </c>
      <c r="Q74" s="13" t="s">
        <v>246</v>
      </c>
      <c r="R74" s="13" t="s">
        <v>384</v>
      </c>
      <c r="S74" s="5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42" customHeight="1">
      <c r="A75" s="64"/>
      <c r="B75" s="59"/>
      <c r="C75" s="59"/>
      <c r="D75" s="5">
        <v>3</v>
      </c>
      <c r="E75" s="13" t="s">
        <v>247</v>
      </c>
      <c r="F75" s="36" t="s">
        <v>25</v>
      </c>
      <c r="G75" s="13" t="s">
        <v>248</v>
      </c>
      <c r="H75" s="11" t="s">
        <v>55</v>
      </c>
      <c r="I75" s="11" t="s">
        <v>55</v>
      </c>
      <c r="J75" s="11" t="s">
        <v>55</v>
      </c>
      <c r="K75" s="13">
        <v>65</v>
      </c>
      <c r="L75" s="13">
        <v>32.5</v>
      </c>
      <c r="M75" s="11" t="s">
        <v>55</v>
      </c>
      <c r="N75" s="5">
        <v>78</v>
      </c>
      <c r="O75" s="5">
        <f t="shared" si="2"/>
        <v>71.5</v>
      </c>
      <c r="P75" s="13" t="s">
        <v>249</v>
      </c>
      <c r="Q75" s="13" t="s">
        <v>181</v>
      </c>
      <c r="R75" s="13" t="s">
        <v>385</v>
      </c>
      <c r="S75" s="5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40.5" customHeight="1">
      <c r="A76" s="64"/>
      <c r="B76" s="59"/>
      <c r="C76" s="59"/>
      <c r="D76" s="5">
        <v>4</v>
      </c>
      <c r="E76" s="13" t="s">
        <v>250</v>
      </c>
      <c r="F76" s="36" t="s">
        <v>25</v>
      </c>
      <c r="G76" s="13" t="s">
        <v>251</v>
      </c>
      <c r="H76" s="11" t="s">
        <v>55</v>
      </c>
      <c r="I76" s="11" t="s">
        <v>55</v>
      </c>
      <c r="J76" s="11" t="s">
        <v>55</v>
      </c>
      <c r="K76" s="13">
        <v>60.5</v>
      </c>
      <c r="L76" s="13">
        <v>30.25</v>
      </c>
      <c r="M76" s="11" t="s">
        <v>55</v>
      </c>
      <c r="N76" s="5">
        <v>81.6</v>
      </c>
      <c r="O76" s="5">
        <f t="shared" si="2"/>
        <v>71.05</v>
      </c>
      <c r="P76" s="13" t="s">
        <v>245</v>
      </c>
      <c r="Q76" s="13" t="s">
        <v>35</v>
      </c>
      <c r="R76" s="13" t="s">
        <v>386</v>
      </c>
      <c r="S76" s="5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37.5" customHeight="1">
      <c r="A77" s="64"/>
      <c r="B77" s="59"/>
      <c r="C77" s="59"/>
      <c r="D77" s="5">
        <v>5</v>
      </c>
      <c r="E77" s="13" t="s">
        <v>252</v>
      </c>
      <c r="F77" s="36" t="s">
        <v>32</v>
      </c>
      <c r="G77" s="13" t="s">
        <v>253</v>
      </c>
      <c r="H77" s="11" t="s">
        <v>55</v>
      </c>
      <c r="I77" s="11" t="s">
        <v>55</v>
      </c>
      <c r="J77" s="11" t="s">
        <v>55</v>
      </c>
      <c r="K77" s="13">
        <v>61.5</v>
      </c>
      <c r="L77" s="13">
        <v>30.75</v>
      </c>
      <c r="M77" s="11" t="s">
        <v>55</v>
      </c>
      <c r="N77" s="5">
        <v>80.2</v>
      </c>
      <c r="O77" s="5">
        <f t="shared" si="2"/>
        <v>70.85</v>
      </c>
      <c r="P77" s="13" t="s">
        <v>387</v>
      </c>
      <c r="Q77" s="13" t="s">
        <v>254</v>
      </c>
      <c r="R77" s="13" t="s">
        <v>388</v>
      </c>
      <c r="S77" s="5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37.5" customHeight="1">
      <c r="A78" s="37"/>
      <c r="B78" s="60"/>
      <c r="C78" s="60"/>
      <c r="D78" s="5">
        <v>6</v>
      </c>
      <c r="E78" s="13" t="s">
        <v>255</v>
      </c>
      <c r="F78" s="36" t="s">
        <v>32</v>
      </c>
      <c r="G78" s="13" t="s">
        <v>256</v>
      </c>
      <c r="H78" s="11" t="s">
        <v>55</v>
      </c>
      <c r="I78" s="11" t="s">
        <v>55</v>
      </c>
      <c r="J78" s="11" t="s">
        <v>55</v>
      </c>
      <c r="K78" s="13">
        <v>61</v>
      </c>
      <c r="L78" s="13">
        <v>30.5</v>
      </c>
      <c r="M78" s="11" t="s">
        <v>55</v>
      </c>
      <c r="N78" s="5">
        <v>79.6</v>
      </c>
      <c r="O78" s="5">
        <f t="shared" si="2"/>
        <v>70.3</v>
      </c>
      <c r="P78" s="13" t="s">
        <v>257</v>
      </c>
      <c r="Q78" s="13" t="s">
        <v>258</v>
      </c>
      <c r="R78" s="13" t="s">
        <v>259</v>
      </c>
      <c r="S78" s="5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69" customHeight="1">
      <c r="A79" s="43" t="s">
        <v>389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36.75" customHeight="1">
      <c r="A80" s="2"/>
      <c r="B80" s="2"/>
      <c r="C80" s="2"/>
      <c r="D80" s="40" t="s">
        <v>6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</sheetData>
  <sheetProtection/>
  <mergeCells count="85">
    <mergeCell ref="A70:A72"/>
    <mergeCell ref="B70:B72"/>
    <mergeCell ref="C70:C72"/>
    <mergeCell ref="A73:A78"/>
    <mergeCell ref="B73:B78"/>
    <mergeCell ref="C73:C78"/>
    <mergeCell ref="A64:A66"/>
    <mergeCell ref="A67:A69"/>
    <mergeCell ref="B61:B63"/>
    <mergeCell ref="C61:C63"/>
    <mergeCell ref="B64:B66"/>
    <mergeCell ref="C64:C66"/>
    <mergeCell ref="B67:B69"/>
    <mergeCell ref="C67:C69"/>
    <mergeCell ref="A58:A60"/>
    <mergeCell ref="B58:B60"/>
    <mergeCell ref="C58:C60"/>
    <mergeCell ref="A61:A63"/>
    <mergeCell ref="A49:A54"/>
    <mergeCell ref="B49:B54"/>
    <mergeCell ref="C49:C54"/>
    <mergeCell ref="A55:A57"/>
    <mergeCell ref="B55:B57"/>
    <mergeCell ref="C55:C57"/>
    <mergeCell ref="A43:A45"/>
    <mergeCell ref="B43:B45"/>
    <mergeCell ref="C43:C45"/>
    <mergeCell ref="A46:A48"/>
    <mergeCell ref="B46:B48"/>
    <mergeCell ref="C46:C48"/>
    <mergeCell ref="A37:A39"/>
    <mergeCell ref="B37:B39"/>
    <mergeCell ref="C37:C39"/>
    <mergeCell ref="A40:A42"/>
    <mergeCell ref="B40:B42"/>
    <mergeCell ref="C40:C42"/>
    <mergeCell ref="A31:A33"/>
    <mergeCell ref="B31:B33"/>
    <mergeCell ref="C31:C33"/>
    <mergeCell ref="A34:A36"/>
    <mergeCell ref="B34:B36"/>
    <mergeCell ref="C34:C36"/>
    <mergeCell ref="A28:A30"/>
    <mergeCell ref="B25:B27"/>
    <mergeCell ref="B28:B30"/>
    <mergeCell ref="C25:C27"/>
    <mergeCell ref="C28:C30"/>
    <mergeCell ref="A22:A24"/>
    <mergeCell ref="B22:B24"/>
    <mergeCell ref="C22:C24"/>
    <mergeCell ref="A25:A27"/>
    <mergeCell ref="A19:A21"/>
    <mergeCell ref="B19:B21"/>
    <mergeCell ref="C19:C21"/>
    <mergeCell ref="A13:A15"/>
    <mergeCell ref="B13:B15"/>
    <mergeCell ref="C13:C15"/>
    <mergeCell ref="A16:A18"/>
    <mergeCell ref="B16:B18"/>
    <mergeCell ref="C16:C18"/>
    <mergeCell ref="A7:A9"/>
    <mergeCell ref="B7:B9"/>
    <mergeCell ref="C7:C9"/>
    <mergeCell ref="A10:A12"/>
    <mergeCell ref="B10:B12"/>
    <mergeCell ref="C10:C12"/>
    <mergeCell ref="A1:S1"/>
    <mergeCell ref="A3:S3"/>
    <mergeCell ref="P4:P6"/>
    <mergeCell ref="Q4:Q6"/>
    <mergeCell ref="R4:R6"/>
    <mergeCell ref="A4:A6"/>
    <mergeCell ref="B4:B6"/>
    <mergeCell ref="C4:C6"/>
    <mergeCell ref="O4:O6"/>
    <mergeCell ref="D80:S80"/>
    <mergeCell ref="D4:D6"/>
    <mergeCell ref="E4:E6"/>
    <mergeCell ref="F4:F6"/>
    <mergeCell ref="G4:G6"/>
    <mergeCell ref="M4:M6"/>
    <mergeCell ref="S4:S6"/>
    <mergeCell ref="A79:S79"/>
    <mergeCell ref="H4:L5"/>
    <mergeCell ref="N4:N6"/>
  </mergeCells>
  <printOptions horizontalCentered="1"/>
  <pageMargins left="0.6299212598425197" right="0.6299212598425197" top="1.1811023622047245" bottom="1.1811023622047245" header="0.5118110236220472" footer="0.984251968503937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2015-07-01T11:51:01Z</cp:lastPrinted>
  <dcterms:created xsi:type="dcterms:W3CDTF">1996-12-17T01:32:42Z</dcterms:created>
  <dcterms:modified xsi:type="dcterms:W3CDTF">2015-07-02T06:11:53Z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