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<sst xmlns="http://schemas.openxmlformats.org/spreadsheetml/2006/main" count="211" uniqueCount="184">
  <si>
    <t>岗位代码</t>
  </si>
  <si>
    <t>岗位名称</t>
  </si>
  <si>
    <t>考生姓名</t>
  </si>
  <si>
    <t>身份证号</t>
  </si>
  <si>
    <t>性别</t>
  </si>
  <si>
    <t>笔试成绩</t>
  </si>
  <si>
    <t>面试成绩</t>
  </si>
  <si>
    <t>公共基础</t>
  </si>
  <si>
    <t>专业</t>
  </si>
  <si>
    <t>说课</t>
  </si>
  <si>
    <t>实际操作</t>
  </si>
  <si>
    <t>003</t>
  </si>
  <si>
    <t>工程测量教师</t>
  </si>
  <si>
    <t>陈锋</t>
  </si>
  <si>
    <t>320982199003127218</t>
  </si>
  <si>
    <t>男</t>
  </si>
  <si>
    <t>44.8</t>
  </si>
  <si>
    <t>75</t>
  </si>
  <si>
    <t>杨远程</t>
  </si>
  <si>
    <t>371482198701090836</t>
  </si>
  <si>
    <t>60.4</t>
  </si>
  <si>
    <t>56</t>
  </si>
  <si>
    <t>004</t>
  </si>
  <si>
    <t>建筑学教师</t>
  </si>
  <si>
    <t>陈如意</t>
  </si>
  <si>
    <t>330327199104221347</t>
  </si>
  <si>
    <t>女</t>
  </si>
  <si>
    <t>63.6</t>
  </si>
  <si>
    <t>36</t>
  </si>
  <si>
    <t>祁翼</t>
  </si>
  <si>
    <t>42110219831101042X</t>
  </si>
  <si>
    <t>42</t>
  </si>
  <si>
    <t>37</t>
  </si>
  <si>
    <t>006</t>
  </si>
  <si>
    <t>土木工程教师</t>
  </si>
  <si>
    <t>宋士忠</t>
  </si>
  <si>
    <t>372522198206080016</t>
  </si>
  <si>
    <t>57</t>
  </si>
  <si>
    <t>68</t>
  </si>
  <si>
    <t>陈海军</t>
  </si>
  <si>
    <t>420111198008165010</t>
  </si>
  <si>
    <t>52.2</t>
  </si>
  <si>
    <t>63</t>
  </si>
  <si>
    <t>王健</t>
  </si>
  <si>
    <t>421122198105140034</t>
  </si>
  <si>
    <t>50</t>
  </si>
  <si>
    <t>58</t>
  </si>
  <si>
    <t>007</t>
  </si>
  <si>
    <t>市场营销教师</t>
  </si>
  <si>
    <t>郝英娥</t>
  </si>
  <si>
    <t>610125198207063520</t>
  </si>
  <si>
    <t>54.4</t>
  </si>
  <si>
    <t>67</t>
  </si>
  <si>
    <t>甘朝阳</t>
  </si>
  <si>
    <t>422301197910250055</t>
  </si>
  <si>
    <t>74.6</t>
  </si>
  <si>
    <t>贾建林</t>
  </si>
  <si>
    <t>42232619880205581X</t>
  </si>
  <si>
    <t>62.8</t>
  </si>
  <si>
    <t>62</t>
  </si>
  <si>
    <t>010</t>
  </si>
  <si>
    <t>汽车技术类专业教师</t>
  </si>
  <si>
    <t>夏博</t>
  </si>
  <si>
    <t>422201199010156892</t>
  </si>
  <si>
    <t>52.8</t>
  </si>
  <si>
    <t>61</t>
  </si>
  <si>
    <t>卢林</t>
  </si>
  <si>
    <t>211421198811236819</t>
  </si>
  <si>
    <t>46.6</t>
  </si>
  <si>
    <t>45.5</t>
  </si>
  <si>
    <t>011</t>
  </si>
  <si>
    <t>临床医学教师</t>
  </si>
  <si>
    <t>雷琴</t>
  </si>
  <si>
    <t>42032519851009064X</t>
  </si>
  <si>
    <t>49</t>
  </si>
  <si>
    <t>67.5</t>
  </si>
  <si>
    <t>涂林勇</t>
  </si>
  <si>
    <t>421126198410125119</t>
  </si>
  <si>
    <t>43.4</t>
  </si>
  <si>
    <t>66.8</t>
  </si>
  <si>
    <t>林波</t>
  </si>
  <si>
    <t>421102199002083216</t>
  </si>
  <si>
    <t>56.2</t>
  </si>
  <si>
    <t>58.2</t>
  </si>
  <si>
    <t>012</t>
  </si>
  <si>
    <t>中医学教师</t>
  </si>
  <si>
    <t>张来</t>
  </si>
  <si>
    <t>421122199005104911</t>
  </si>
  <si>
    <t>49.6</t>
  </si>
  <si>
    <t>55.7</t>
  </si>
  <si>
    <t>黄思杰</t>
  </si>
  <si>
    <t>420117199009300483</t>
  </si>
  <si>
    <t>55.4</t>
  </si>
  <si>
    <t>45.8</t>
  </si>
  <si>
    <t>013</t>
  </si>
  <si>
    <t>康复专业教师</t>
  </si>
  <si>
    <t>冯智龙</t>
  </si>
  <si>
    <t>421102199108053234</t>
  </si>
  <si>
    <t>43.6</t>
  </si>
  <si>
    <t>56.1</t>
  </si>
  <si>
    <t>吴洁</t>
  </si>
  <si>
    <t>421222199003270081</t>
  </si>
  <si>
    <t>22.4</t>
  </si>
  <si>
    <t>37.9</t>
  </si>
  <si>
    <t>陈佳惟</t>
  </si>
  <si>
    <t>421022199010105139</t>
  </si>
  <si>
    <t>10.6</t>
  </si>
  <si>
    <t>20.8</t>
  </si>
  <si>
    <t>014</t>
  </si>
  <si>
    <t>口腔医学教师</t>
  </si>
  <si>
    <t>褚烛天</t>
  </si>
  <si>
    <t>421126198401060034</t>
  </si>
  <si>
    <t>53</t>
  </si>
  <si>
    <t>70.9</t>
  </si>
  <si>
    <t>刘思捷</t>
  </si>
  <si>
    <t>420704199202080567</t>
  </si>
  <si>
    <t>57.6</t>
  </si>
  <si>
    <t>64.8</t>
  </si>
  <si>
    <t>孙奎</t>
  </si>
  <si>
    <t>421102198305010837</t>
  </si>
  <si>
    <t>53.4</t>
  </si>
  <si>
    <t>015</t>
  </si>
  <si>
    <t>医学检验专业教师</t>
  </si>
  <si>
    <t>李霞</t>
  </si>
  <si>
    <t>420321198405125120</t>
  </si>
  <si>
    <t>69.8</t>
  </si>
  <si>
    <t>高成</t>
  </si>
  <si>
    <t>421125198909240021</t>
  </si>
  <si>
    <t>47.2</t>
  </si>
  <si>
    <t>61.9</t>
  </si>
  <si>
    <t>李记华</t>
  </si>
  <si>
    <t>421127198602161356</t>
  </si>
  <si>
    <t>52.4</t>
  </si>
  <si>
    <t>32.9</t>
  </si>
  <si>
    <t>id</t>
  </si>
  <si>
    <t>pcid</t>
  </si>
  <si>
    <t>bmxh</t>
  </si>
  <si>
    <t>dabh</t>
  </si>
  <si>
    <t>bmdd</t>
  </si>
  <si>
    <t>ksxm</t>
  </si>
  <si>
    <t>sfzh</t>
  </si>
  <si>
    <t>ksxb</t>
  </si>
  <si>
    <t>kszp</t>
  </si>
  <si>
    <t>bkzy</t>
  </si>
  <si>
    <t>bkjb</t>
  </si>
  <si>
    <t>gzdw</t>
  </si>
  <si>
    <t>ksdd</t>
  </si>
  <si>
    <t>zkzh1</t>
  </si>
  <si>
    <t>kcbh1</t>
  </si>
  <si>
    <t>zwbh1</t>
  </si>
  <si>
    <t>ksdt1</t>
  </si>
  <si>
    <t>kstd1</t>
  </si>
  <si>
    <t>zkzh2</t>
  </si>
  <si>
    <t>kcbh2</t>
  </si>
  <si>
    <t>zwbh2</t>
  </si>
  <si>
    <t>ksdt2</t>
  </si>
  <si>
    <t>kstd2</t>
  </si>
  <si>
    <t>zkzh3</t>
  </si>
  <si>
    <t>kcbh3</t>
  </si>
  <si>
    <t>zwbh3</t>
  </si>
  <si>
    <t>ksdt3</t>
  </si>
  <si>
    <t>kstd3</t>
  </si>
  <si>
    <t>zkzh4</t>
  </si>
  <si>
    <t>kcbh4</t>
  </si>
  <si>
    <t>zwbh4</t>
  </si>
  <si>
    <t>ksdt4</t>
  </si>
  <si>
    <t>kstd4</t>
  </si>
  <si>
    <t>zkzh5</t>
  </si>
  <si>
    <t>kcbh5</t>
  </si>
  <si>
    <t>zwbh5</t>
  </si>
  <si>
    <t>ksdt5</t>
  </si>
  <si>
    <t>kstd5</t>
  </si>
  <si>
    <t>zkzh6</t>
  </si>
  <si>
    <t>kcbh6</t>
  </si>
  <si>
    <t>zwbh6</t>
  </si>
  <si>
    <t>ksdt6</t>
  </si>
  <si>
    <t>kstd6</t>
  </si>
  <si>
    <t>dysj</t>
  </si>
  <si>
    <t>dycs</t>
  </si>
  <si>
    <t>笔试折算分</t>
  </si>
  <si>
    <t>综合   排名</t>
  </si>
  <si>
    <t>综合   成绩</t>
  </si>
  <si>
    <t xml:space="preserve">面试折  算分 </t>
  </si>
  <si>
    <t>2014年黄冈技术学院公开招聘专业教师成绩汇总表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</si>
</sst>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6"/>
      <name val="宋体"/>
      <family val="0"/>
    </font>
    <font>
      <b/>
      <sz val="12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3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" sqref="G4"/>
    </sheetView>
  </sheetViews>
  <sheetFormatPr defaultColWidth="9.00390625" defaultRowHeight="14.25"/>
  <cols>
    <col min="1" max="1" width="5.25390625" style="3" customWidth="1"/>
    <col min="2" max="2" width="11.875" style="3" customWidth="1"/>
    <col min="3" max="3" width="7.375" style="3" customWidth="1"/>
    <col min="4" max="4" width="17.625" style="3" customWidth="1"/>
    <col min="5" max="5" width="5.00390625" style="3" customWidth="1"/>
    <col min="6" max="6" width="7.125" style="3" customWidth="1"/>
    <col min="7" max="7" width="6.875" style="3" customWidth="1"/>
    <col min="8" max="8" width="8.50390625" style="3" customWidth="1"/>
    <col min="9" max="9" width="7.625" style="3" customWidth="1"/>
    <col min="10" max="10" width="6.875" style="3" customWidth="1"/>
    <col min="11" max="11" width="10.25390625" style="3" customWidth="1"/>
    <col min="12" max="12" width="9.00390625" style="3" customWidth="1"/>
    <col min="13" max="13" width="9.00390625" style="4" customWidth="1"/>
    <col min="14" max="16384" width="9.00390625" style="3" customWidth="1"/>
  </cols>
  <sheetData>
    <row r="1" spans="1:13" ht="45" customHeight="1">
      <c r="A1" s="14" t="s">
        <v>183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33.7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0" t="s">
        <v>5</v>
      </c>
      <c r="G2" s="11"/>
      <c r="H2" s="12" t="s">
        <v>179</v>
      </c>
      <c r="I2" s="10" t="s">
        <v>6</v>
      </c>
      <c r="J2" s="11"/>
      <c r="K2" s="12" t="s">
        <v>182</v>
      </c>
      <c r="L2" s="17" t="s">
        <v>181</v>
      </c>
      <c r="M2" s="19" t="s">
        <v>180</v>
      </c>
    </row>
    <row r="3" spans="1:13" s="2" customFormat="1" ht="30.75" customHeight="1">
      <c r="A3" s="16"/>
      <c r="B3" s="16"/>
      <c r="C3" s="16"/>
      <c r="D3" s="16"/>
      <c r="E3" s="16"/>
      <c r="F3" s="5" t="s">
        <v>7</v>
      </c>
      <c r="G3" s="5" t="s">
        <v>8</v>
      </c>
      <c r="H3" s="13"/>
      <c r="I3" s="5" t="s">
        <v>9</v>
      </c>
      <c r="J3" s="5" t="s">
        <v>10</v>
      </c>
      <c r="K3" s="13"/>
      <c r="L3" s="18"/>
      <c r="M3" s="20"/>
    </row>
    <row r="4" spans="1:13" ht="21" customHeight="1">
      <c r="A4" s="21" t="s">
        <v>11</v>
      </c>
      <c r="B4" s="25" t="s">
        <v>12</v>
      </c>
      <c r="C4" s="6" t="s">
        <v>13</v>
      </c>
      <c r="D4" s="6" t="s">
        <v>14</v>
      </c>
      <c r="E4" s="6" t="s">
        <v>15</v>
      </c>
      <c r="F4" s="7" t="s">
        <v>16</v>
      </c>
      <c r="G4" s="7" t="s">
        <v>17</v>
      </c>
      <c r="H4" s="8">
        <f>F4*0.3+G4*0.7</f>
        <v>65.94</v>
      </c>
      <c r="I4" s="8">
        <v>79.6</v>
      </c>
      <c r="J4" s="8">
        <v>81</v>
      </c>
      <c r="K4" s="8">
        <f>0.5*(I4+J4)</f>
        <v>80.3</v>
      </c>
      <c r="L4" s="8">
        <f>0.4*H4+0.6*K4</f>
        <v>74.556</v>
      </c>
      <c r="M4" s="9">
        <v>1</v>
      </c>
    </row>
    <row r="5" spans="1:13" ht="21" customHeight="1">
      <c r="A5" s="21"/>
      <c r="B5" s="25"/>
      <c r="C5" s="6" t="s">
        <v>18</v>
      </c>
      <c r="D5" s="6" t="s">
        <v>19</v>
      </c>
      <c r="E5" s="6" t="s">
        <v>15</v>
      </c>
      <c r="F5" s="7" t="s">
        <v>20</v>
      </c>
      <c r="G5" s="7" t="s">
        <v>21</v>
      </c>
      <c r="H5" s="8">
        <f aca="true" t="shared" si="0" ref="H5:H29">F5*0.3+G5*0.7</f>
        <v>57.31999999999999</v>
      </c>
      <c r="I5" s="8">
        <v>81.2</v>
      </c>
      <c r="J5" s="8">
        <v>79.33</v>
      </c>
      <c r="K5" s="8">
        <f aca="true" t="shared" si="1" ref="K5:K29">0.5*(I5+J5)</f>
        <v>80.265</v>
      </c>
      <c r="L5" s="8">
        <f aca="true" t="shared" si="2" ref="L5:L29">0.4*H5+0.6*K5</f>
        <v>71.08699999999999</v>
      </c>
      <c r="M5" s="9">
        <v>2</v>
      </c>
    </row>
    <row r="6" spans="1:13" ht="21" customHeight="1">
      <c r="A6" s="21" t="s">
        <v>22</v>
      </c>
      <c r="B6" s="25" t="s">
        <v>23</v>
      </c>
      <c r="C6" s="6" t="s">
        <v>24</v>
      </c>
      <c r="D6" s="6" t="s">
        <v>25</v>
      </c>
      <c r="E6" s="6" t="s">
        <v>26</v>
      </c>
      <c r="F6" s="7" t="s">
        <v>27</v>
      </c>
      <c r="G6" s="7" t="s">
        <v>28</v>
      </c>
      <c r="H6" s="8">
        <f t="shared" si="0"/>
        <v>44.28</v>
      </c>
      <c r="I6" s="8">
        <v>79.4</v>
      </c>
      <c r="J6" s="8">
        <v>81.66</v>
      </c>
      <c r="K6" s="8">
        <f t="shared" si="1"/>
        <v>80.53</v>
      </c>
      <c r="L6" s="8">
        <f t="shared" si="2"/>
        <v>66.03</v>
      </c>
      <c r="M6" s="9">
        <v>1</v>
      </c>
    </row>
    <row r="7" spans="1:13" ht="21" customHeight="1">
      <c r="A7" s="21"/>
      <c r="B7" s="25"/>
      <c r="C7" s="6" t="s">
        <v>29</v>
      </c>
      <c r="D7" s="6" t="s">
        <v>30</v>
      </c>
      <c r="E7" s="6" t="s">
        <v>26</v>
      </c>
      <c r="F7" s="7" t="s">
        <v>31</v>
      </c>
      <c r="G7" s="7" t="s">
        <v>32</v>
      </c>
      <c r="H7" s="8">
        <f t="shared" si="0"/>
        <v>38.5</v>
      </c>
      <c r="I7" s="8">
        <v>83.6</v>
      </c>
      <c r="J7" s="8">
        <v>81</v>
      </c>
      <c r="K7" s="8">
        <f t="shared" si="1"/>
        <v>82.3</v>
      </c>
      <c r="L7" s="8">
        <f t="shared" si="2"/>
        <v>64.78</v>
      </c>
      <c r="M7" s="9">
        <v>2</v>
      </c>
    </row>
    <row r="8" spans="1:13" ht="21" customHeight="1">
      <c r="A8" s="22" t="s">
        <v>33</v>
      </c>
      <c r="B8" s="26" t="s">
        <v>34</v>
      </c>
      <c r="C8" s="6" t="s">
        <v>35</v>
      </c>
      <c r="D8" s="6" t="s">
        <v>36</v>
      </c>
      <c r="E8" s="6" t="s">
        <v>15</v>
      </c>
      <c r="F8" s="7" t="s">
        <v>37</v>
      </c>
      <c r="G8" s="7" t="s">
        <v>38</v>
      </c>
      <c r="H8" s="8">
        <f t="shared" si="0"/>
        <v>64.69999999999999</v>
      </c>
      <c r="I8" s="8">
        <v>87.8</v>
      </c>
      <c r="J8" s="8">
        <v>82</v>
      </c>
      <c r="K8" s="8">
        <f t="shared" si="1"/>
        <v>84.9</v>
      </c>
      <c r="L8" s="8">
        <f t="shared" si="2"/>
        <v>76.82</v>
      </c>
      <c r="M8" s="9">
        <v>1</v>
      </c>
    </row>
    <row r="9" spans="1:13" ht="21" customHeight="1">
      <c r="A9" s="23"/>
      <c r="B9" s="27"/>
      <c r="C9" s="6" t="s">
        <v>43</v>
      </c>
      <c r="D9" s="6" t="s">
        <v>44</v>
      </c>
      <c r="E9" s="6" t="s">
        <v>15</v>
      </c>
      <c r="F9" s="7" t="s">
        <v>45</v>
      </c>
      <c r="G9" s="7" t="s">
        <v>46</v>
      </c>
      <c r="H9" s="8">
        <f t="shared" si="0"/>
        <v>55.599999999999994</v>
      </c>
      <c r="I9" s="8">
        <v>86.4</v>
      </c>
      <c r="J9" s="8">
        <v>86</v>
      </c>
      <c r="K9" s="8">
        <f t="shared" si="1"/>
        <v>86.2</v>
      </c>
      <c r="L9" s="8">
        <f t="shared" si="2"/>
        <v>73.96</v>
      </c>
      <c r="M9" s="9">
        <v>2</v>
      </c>
    </row>
    <row r="10" spans="1:13" ht="21" customHeight="1">
      <c r="A10" s="24"/>
      <c r="B10" s="28"/>
      <c r="C10" s="6" t="s">
        <v>39</v>
      </c>
      <c r="D10" s="6" t="s">
        <v>40</v>
      </c>
      <c r="E10" s="6" t="s">
        <v>15</v>
      </c>
      <c r="F10" s="7" t="s">
        <v>41</v>
      </c>
      <c r="G10" s="7" t="s">
        <v>42</v>
      </c>
      <c r="H10" s="8">
        <f>F10*0.3+G10*0.7</f>
        <v>59.75999999999999</v>
      </c>
      <c r="I10" s="8">
        <v>0</v>
      </c>
      <c r="J10" s="8">
        <v>0</v>
      </c>
      <c r="K10" s="8">
        <f>0.5*(I10+J10)</f>
        <v>0</v>
      </c>
      <c r="L10" s="8">
        <f>0.4*H10+0.6*K10</f>
        <v>23.903999999999996</v>
      </c>
      <c r="M10" s="9">
        <v>3</v>
      </c>
    </row>
    <row r="11" spans="1:13" ht="21" customHeight="1">
      <c r="A11" s="21" t="s">
        <v>47</v>
      </c>
      <c r="B11" s="25" t="s">
        <v>48</v>
      </c>
      <c r="C11" s="6" t="s">
        <v>49</v>
      </c>
      <c r="D11" s="6" t="s">
        <v>50</v>
      </c>
      <c r="E11" s="6" t="s">
        <v>26</v>
      </c>
      <c r="F11" s="7" t="s">
        <v>51</v>
      </c>
      <c r="G11" s="7" t="s">
        <v>52</v>
      </c>
      <c r="H11" s="8">
        <f t="shared" si="0"/>
        <v>63.22</v>
      </c>
      <c r="I11" s="8">
        <v>87</v>
      </c>
      <c r="J11" s="8">
        <v>77.33</v>
      </c>
      <c r="K11" s="8">
        <f t="shared" si="1"/>
        <v>82.16499999999999</v>
      </c>
      <c r="L11" s="8">
        <f t="shared" si="2"/>
        <v>74.58699999999999</v>
      </c>
      <c r="M11" s="9">
        <v>1</v>
      </c>
    </row>
    <row r="12" spans="1:13" ht="21" customHeight="1">
      <c r="A12" s="21"/>
      <c r="B12" s="25"/>
      <c r="C12" s="6" t="s">
        <v>53</v>
      </c>
      <c r="D12" s="6" t="s">
        <v>54</v>
      </c>
      <c r="E12" s="6" t="s">
        <v>15</v>
      </c>
      <c r="F12" s="7" t="s">
        <v>55</v>
      </c>
      <c r="G12" s="7" t="s">
        <v>46</v>
      </c>
      <c r="H12" s="8">
        <f t="shared" si="0"/>
        <v>62.97999999999999</v>
      </c>
      <c r="I12" s="8">
        <v>84.2</v>
      </c>
      <c r="J12" s="8">
        <v>78.66</v>
      </c>
      <c r="K12" s="8">
        <f t="shared" si="1"/>
        <v>81.43</v>
      </c>
      <c r="L12" s="8">
        <f t="shared" si="2"/>
        <v>74.05</v>
      </c>
      <c r="M12" s="9">
        <v>2</v>
      </c>
    </row>
    <row r="13" spans="1:13" ht="21" customHeight="1">
      <c r="A13" s="21"/>
      <c r="B13" s="25"/>
      <c r="C13" s="6" t="s">
        <v>56</v>
      </c>
      <c r="D13" s="6" t="s">
        <v>57</v>
      </c>
      <c r="E13" s="6" t="s">
        <v>15</v>
      </c>
      <c r="F13" s="7" t="s">
        <v>58</v>
      </c>
      <c r="G13" s="7" t="s">
        <v>59</v>
      </c>
      <c r="H13" s="8">
        <f t="shared" si="0"/>
        <v>62.239999999999995</v>
      </c>
      <c r="I13" s="8">
        <v>76.4</v>
      </c>
      <c r="J13" s="8">
        <v>82.33</v>
      </c>
      <c r="K13" s="8">
        <f t="shared" si="1"/>
        <v>79.36500000000001</v>
      </c>
      <c r="L13" s="8">
        <f t="shared" si="2"/>
        <v>72.51500000000001</v>
      </c>
      <c r="M13" s="9">
        <v>3</v>
      </c>
    </row>
    <row r="14" spans="1:13" ht="21" customHeight="1">
      <c r="A14" s="22" t="s">
        <v>60</v>
      </c>
      <c r="B14" s="26" t="s">
        <v>61</v>
      </c>
      <c r="C14" s="6" t="s">
        <v>66</v>
      </c>
      <c r="D14" s="6" t="s">
        <v>67</v>
      </c>
      <c r="E14" s="6" t="s">
        <v>15</v>
      </c>
      <c r="F14" s="7" t="s">
        <v>68</v>
      </c>
      <c r="G14" s="7" t="s">
        <v>69</v>
      </c>
      <c r="H14" s="8">
        <f t="shared" si="0"/>
        <v>45.83</v>
      </c>
      <c r="I14" s="8">
        <v>84</v>
      </c>
      <c r="J14" s="8">
        <v>85</v>
      </c>
      <c r="K14" s="8">
        <f t="shared" si="1"/>
        <v>84.5</v>
      </c>
      <c r="L14" s="8">
        <f t="shared" si="2"/>
        <v>69.032</v>
      </c>
      <c r="M14" s="9">
        <v>1</v>
      </c>
    </row>
    <row r="15" spans="1:13" ht="21" customHeight="1">
      <c r="A15" s="23"/>
      <c r="B15" s="27"/>
      <c r="C15" s="6" t="s">
        <v>62</v>
      </c>
      <c r="D15" s="6" t="s">
        <v>63</v>
      </c>
      <c r="E15" s="6" t="s">
        <v>15</v>
      </c>
      <c r="F15" s="7" t="s">
        <v>64</v>
      </c>
      <c r="G15" s="7" t="s">
        <v>65</v>
      </c>
      <c r="H15" s="8">
        <f>F15*0.3+G15*0.7</f>
        <v>58.53999999999999</v>
      </c>
      <c r="I15" s="8">
        <v>0</v>
      </c>
      <c r="J15" s="8">
        <v>0</v>
      </c>
      <c r="K15" s="8">
        <f>0.5*(I15+J15)</f>
        <v>0</v>
      </c>
      <c r="L15" s="8">
        <f>0.4*H15+0.6*K15</f>
        <v>23.415999999999997</v>
      </c>
      <c r="M15" s="9">
        <v>2</v>
      </c>
    </row>
    <row r="16" spans="1:13" ht="21" customHeight="1">
      <c r="A16" s="22" t="s">
        <v>70</v>
      </c>
      <c r="B16" s="26" t="s">
        <v>71</v>
      </c>
      <c r="C16" s="6" t="s">
        <v>72</v>
      </c>
      <c r="D16" s="6" t="s">
        <v>73</v>
      </c>
      <c r="E16" s="6" t="s">
        <v>26</v>
      </c>
      <c r="F16" s="7" t="s">
        <v>74</v>
      </c>
      <c r="G16" s="7" t="s">
        <v>75</v>
      </c>
      <c r="H16" s="8">
        <f t="shared" si="0"/>
        <v>61.95</v>
      </c>
      <c r="I16" s="8">
        <v>81.6</v>
      </c>
      <c r="J16" s="8">
        <v>74</v>
      </c>
      <c r="K16" s="8">
        <f t="shared" si="1"/>
        <v>77.8</v>
      </c>
      <c r="L16" s="8">
        <f t="shared" si="2"/>
        <v>71.46000000000001</v>
      </c>
      <c r="M16" s="9">
        <v>1</v>
      </c>
    </row>
    <row r="17" spans="1:13" ht="21" customHeight="1">
      <c r="A17" s="23"/>
      <c r="B17" s="27"/>
      <c r="C17" s="6" t="s">
        <v>80</v>
      </c>
      <c r="D17" s="6" t="s">
        <v>81</v>
      </c>
      <c r="E17" s="6" t="s">
        <v>15</v>
      </c>
      <c r="F17" s="7" t="s">
        <v>82</v>
      </c>
      <c r="G17" s="7" t="s">
        <v>83</v>
      </c>
      <c r="H17" s="8">
        <f t="shared" si="0"/>
        <v>57.6</v>
      </c>
      <c r="I17" s="8">
        <v>71.8</v>
      </c>
      <c r="J17" s="8">
        <v>71</v>
      </c>
      <c r="K17" s="8">
        <f t="shared" si="1"/>
        <v>71.4</v>
      </c>
      <c r="L17" s="8">
        <f t="shared" si="2"/>
        <v>65.88000000000001</v>
      </c>
      <c r="M17" s="9">
        <v>2</v>
      </c>
    </row>
    <row r="18" spans="1:13" ht="21" customHeight="1">
      <c r="A18" s="24"/>
      <c r="B18" s="28"/>
      <c r="C18" s="6" t="s">
        <v>76</v>
      </c>
      <c r="D18" s="6" t="s">
        <v>77</v>
      </c>
      <c r="E18" s="6" t="s">
        <v>15</v>
      </c>
      <c r="F18" s="7" t="s">
        <v>78</v>
      </c>
      <c r="G18" s="7" t="s">
        <v>79</v>
      </c>
      <c r="H18" s="8">
        <f>F18*0.3+G18*0.7</f>
        <v>59.78</v>
      </c>
      <c r="I18" s="8">
        <v>0</v>
      </c>
      <c r="J18" s="8">
        <v>0</v>
      </c>
      <c r="K18" s="8">
        <f>0.5*(I18+J18)</f>
        <v>0</v>
      </c>
      <c r="L18" s="8">
        <f>0.4*H18+0.6*K18</f>
        <v>23.912000000000003</v>
      </c>
      <c r="M18" s="9">
        <v>3</v>
      </c>
    </row>
    <row r="19" spans="1:13" ht="21" customHeight="1">
      <c r="A19" s="21" t="s">
        <v>84</v>
      </c>
      <c r="B19" s="25" t="s">
        <v>85</v>
      </c>
      <c r="C19" s="6" t="s">
        <v>90</v>
      </c>
      <c r="D19" s="6" t="s">
        <v>91</v>
      </c>
      <c r="E19" s="6" t="s">
        <v>26</v>
      </c>
      <c r="F19" s="7" t="s">
        <v>92</v>
      </c>
      <c r="G19" s="7" t="s">
        <v>93</v>
      </c>
      <c r="H19" s="8">
        <f t="shared" si="0"/>
        <v>48.67999999999999</v>
      </c>
      <c r="I19" s="8">
        <v>79</v>
      </c>
      <c r="J19" s="8">
        <v>83.66</v>
      </c>
      <c r="K19" s="8">
        <f t="shared" si="1"/>
        <v>81.33</v>
      </c>
      <c r="L19" s="8">
        <f t="shared" si="2"/>
        <v>68.27</v>
      </c>
      <c r="M19" s="9">
        <v>1</v>
      </c>
    </row>
    <row r="20" spans="1:13" ht="21" customHeight="1">
      <c r="A20" s="21"/>
      <c r="B20" s="25"/>
      <c r="C20" s="6" t="s">
        <v>86</v>
      </c>
      <c r="D20" s="6" t="s">
        <v>87</v>
      </c>
      <c r="E20" s="6" t="s">
        <v>15</v>
      </c>
      <c r="F20" s="7" t="s">
        <v>88</v>
      </c>
      <c r="G20" s="7" t="s">
        <v>89</v>
      </c>
      <c r="H20" s="8">
        <f>F20*0.3+G20*0.7</f>
        <v>53.870000000000005</v>
      </c>
      <c r="I20" s="8">
        <v>0</v>
      </c>
      <c r="J20" s="8">
        <v>0</v>
      </c>
      <c r="K20" s="8">
        <f>0.5*(I20+J20)</f>
        <v>0</v>
      </c>
      <c r="L20" s="8">
        <f>0.4*H20+0.6*K20</f>
        <v>21.548000000000002</v>
      </c>
      <c r="M20" s="9">
        <v>2</v>
      </c>
    </row>
    <row r="21" spans="1:13" ht="21" customHeight="1">
      <c r="A21" s="21" t="s">
        <v>94</v>
      </c>
      <c r="B21" s="25" t="s">
        <v>95</v>
      </c>
      <c r="C21" s="6" t="s">
        <v>96</v>
      </c>
      <c r="D21" s="6" t="s">
        <v>97</v>
      </c>
      <c r="E21" s="6" t="s">
        <v>15</v>
      </c>
      <c r="F21" s="7" t="s">
        <v>98</v>
      </c>
      <c r="G21" s="7" t="s">
        <v>99</v>
      </c>
      <c r="H21" s="8">
        <f t="shared" si="0"/>
        <v>52.349999999999994</v>
      </c>
      <c r="I21" s="8">
        <v>80.4</v>
      </c>
      <c r="J21" s="8">
        <v>85</v>
      </c>
      <c r="K21" s="8">
        <f t="shared" si="1"/>
        <v>82.7</v>
      </c>
      <c r="L21" s="8">
        <f t="shared" si="2"/>
        <v>70.56</v>
      </c>
      <c r="M21" s="9">
        <v>1</v>
      </c>
    </row>
    <row r="22" spans="1:13" ht="21" customHeight="1">
      <c r="A22" s="21"/>
      <c r="B22" s="25"/>
      <c r="C22" s="6" t="s">
        <v>100</v>
      </c>
      <c r="D22" s="6" t="s">
        <v>101</v>
      </c>
      <c r="E22" s="6" t="s">
        <v>26</v>
      </c>
      <c r="F22" s="7" t="s">
        <v>102</v>
      </c>
      <c r="G22" s="7" t="s">
        <v>103</v>
      </c>
      <c r="H22" s="8">
        <f t="shared" si="0"/>
        <v>33.25</v>
      </c>
      <c r="I22" s="8">
        <v>77</v>
      </c>
      <c r="J22" s="8">
        <v>79</v>
      </c>
      <c r="K22" s="8">
        <f t="shared" si="1"/>
        <v>78</v>
      </c>
      <c r="L22" s="8">
        <f t="shared" si="2"/>
        <v>60.099999999999994</v>
      </c>
      <c r="M22" s="9">
        <v>2</v>
      </c>
    </row>
    <row r="23" spans="1:13" ht="21" customHeight="1">
      <c r="A23" s="21"/>
      <c r="B23" s="25"/>
      <c r="C23" s="6" t="s">
        <v>104</v>
      </c>
      <c r="D23" s="6" t="s">
        <v>105</v>
      </c>
      <c r="E23" s="6" t="s">
        <v>15</v>
      </c>
      <c r="F23" s="7" t="s">
        <v>106</v>
      </c>
      <c r="G23" s="7" t="s">
        <v>107</v>
      </c>
      <c r="H23" s="8">
        <f t="shared" si="0"/>
        <v>17.74</v>
      </c>
      <c r="I23" s="8">
        <v>76.8</v>
      </c>
      <c r="J23" s="8">
        <v>71</v>
      </c>
      <c r="K23" s="8">
        <f t="shared" si="1"/>
        <v>73.9</v>
      </c>
      <c r="L23" s="8">
        <f t="shared" si="2"/>
        <v>51.43600000000001</v>
      </c>
      <c r="M23" s="9">
        <v>3</v>
      </c>
    </row>
    <row r="24" spans="1:13" ht="21" customHeight="1">
      <c r="A24" s="22" t="s">
        <v>108</v>
      </c>
      <c r="B24" s="26" t="s">
        <v>109</v>
      </c>
      <c r="C24" s="6" t="s">
        <v>114</v>
      </c>
      <c r="D24" s="6" t="s">
        <v>115</v>
      </c>
      <c r="E24" s="6" t="s">
        <v>26</v>
      </c>
      <c r="F24" s="7" t="s">
        <v>116</v>
      </c>
      <c r="G24" s="7" t="s">
        <v>117</v>
      </c>
      <c r="H24" s="8">
        <f t="shared" si="0"/>
        <v>62.63999999999999</v>
      </c>
      <c r="I24" s="8">
        <v>79.4</v>
      </c>
      <c r="J24" s="8">
        <v>89.67</v>
      </c>
      <c r="K24" s="8">
        <f t="shared" si="1"/>
        <v>84.535</v>
      </c>
      <c r="L24" s="8">
        <f t="shared" si="2"/>
        <v>75.77699999999999</v>
      </c>
      <c r="M24" s="9">
        <v>1</v>
      </c>
    </row>
    <row r="25" spans="1:13" ht="21" customHeight="1">
      <c r="A25" s="23"/>
      <c r="B25" s="27"/>
      <c r="C25" s="6" t="s">
        <v>110</v>
      </c>
      <c r="D25" s="6" t="s">
        <v>111</v>
      </c>
      <c r="E25" s="6" t="s">
        <v>15</v>
      </c>
      <c r="F25" s="7" t="s">
        <v>112</v>
      </c>
      <c r="G25" s="7" t="s">
        <v>113</v>
      </c>
      <c r="H25" s="8">
        <f>F25*0.3+G25*0.7</f>
        <v>65.53</v>
      </c>
      <c r="I25" s="8">
        <v>80.6</v>
      </c>
      <c r="J25" s="8">
        <v>68.33</v>
      </c>
      <c r="K25" s="8">
        <f>0.5*(I25+J25)</f>
        <v>74.465</v>
      </c>
      <c r="L25" s="8">
        <f>0.4*H25+0.6*K25</f>
        <v>70.891</v>
      </c>
      <c r="M25" s="9">
        <v>2</v>
      </c>
    </row>
    <row r="26" spans="1:13" ht="21" customHeight="1">
      <c r="A26" s="23"/>
      <c r="B26" s="27"/>
      <c r="C26" s="6" t="s">
        <v>118</v>
      </c>
      <c r="D26" s="6" t="s">
        <v>119</v>
      </c>
      <c r="E26" s="6" t="s">
        <v>15</v>
      </c>
      <c r="F26" s="7" t="s">
        <v>68</v>
      </c>
      <c r="G26" s="7" t="s">
        <v>120</v>
      </c>
      <c r="H26" s="8">
        <f t="shared" si="0"/>
        <v>51.36</v>
      </c>
      <c r="I26" s="8">
        <v>0</v>
      </c>
      <c r="J26" s="8">
        <v>0</v>
      </c>
      <c r="K26" s="8">
        <f t="shared" si="1"/>
        <v>0</v>
      </c>
      <c r="L26" s="8">
        <f t="shared" si="2"/>
        <v>20.544</v>
      </c>
      <c r="M26" s="9">
        <v>3</v>
      </c>
    </row>
    <row r="27" spans="1:13" ht="21" customHeight="1">
      <c r="A27" s="21" t="s">
        <v>121</v>
      </c>
      <c r="B27" s="25" t="s">
        <v>122</v>
      </c>
      <c r="C27" s="6" t="s">
        <v>123</v>
      </c>
      <c r="D27" s="6" t="s">
        <v>124</v>
      </c>
      <c r="E27" s="6" t="s">
        <v>26</v>
      </c>
      <c r="F27" s="7" t="s">
        <v>45</v>
      </c>
      <c r="G27" s="7" t="s">
        <v>125</v>
      </c>
      <c r="H27" s="8">
        <f t="shared" si="0"/>
        <v>63.85999999999999</v>
      </c>
      <c r="I27" s="8">
        <v>81.8</v>
      </c>
      <c r="J27" s="8">
        <v>86.7</v>
      </c>
      <c r="K27" s="8">
        <f t="shared" si="1"/>
        <v>84.25</v>
      </c>
      <c r="L27" s="8">
        <f t="shared" si="2"/>
        <v>76.094</v>
      </c>
      <c r="M27" s="9">
        <v>1</v>
      </c>
    </row>
    <row r="28" spans="1:13" ht="21" customHeight="1">
      <c r="A28" s="21"/>
      <c r="B28" s="25"/>
      <c r="C28" s="6" t="s">
        <v>126</v>
      </c>
      <c r="D28" s="6" t="s">
        <v>127</v>
      </c>
      <c r="E28" s="6" t="s">
        <v>26</v>
      </c>
      <c r="F28" s="7" t="s">
        <v>128</v>
      </c>
      <c r="G28" s="7" t="s">
        <v>129</v>
      </c>
      <c r="H28" s="8">
        <f t="shared" si="0"/>
        <v>57.489999999999995</v>
      </c>
      <c r="I28" s="8">
        <v>81.6</v>
      </c>
      <c r="J28" s="8">
        <v>82</v>
      </c>
      <c r="K28" s="8">
        <f t="shared" si="1"/>
        <v>81.8</v>
      </c>
      <c r="L28" s="8">
        <f t="shared" si="2"/>
        <v>72.076</v>
      </c>
      <c r="M28" s="9">
        <v>2</v>
      </c>
    </row>
    <row r="29" spans="1:13" ht="21" customHeight="1">
      <c r="A29" s="21"/>
      <c r="B29" s="25"/>
      <c r="C29" s="6" t="s">
        <v>130</v>
      </c>
      <c r="D29" s="6" t="s">
        <v>131</v>
      </c>
      <c r="E29" s="6" t="s">
        <v>15</v>
      </c>
      <c r="F29" s="7" t="s">
        <v>132</v>
      </c>
      <c r="G29" s="7" t="s">
        <v>133</v>
      </c>
      <c r="H29" s="8">
        <f t="shared" si="0"/>
        <v>38.75</v>
      </c>
      <c r="I29" s="8">
        <v>0</v>
      </c>
      <c r="J29" s="8">
        <v>0</v>
      </c>
      <c r="K29" s="8">
        <f t="shared" si="1"/>
        <v>0</v>
      </c>
      <c r="L29" s="8">
        <f t="shared" si="2"/>
        <v>15.5</v>
      </c>
      <c r="M29" s="9">
        <v>3</v>
      </c>
    </row>
    <row r="30" ht="21" customHeight="1"/>
    <row r="31" ht="21" customHeight="1"/>
    <row r="32" ht="21" customHeight="1"/>
    <row r="33" ht="21" customHeight="1"/>
  </sheetData>
  <mergeCells count="32">
    <mergeCell ref="A24:A26"/>
    <mergeCell ref="B21:B23"/>
    <mergeCell ref="B27:B29"/>
    <mergeCell ref="C2:C3"/>
    <mergeCell ref="B8:B10"/>
    <mergeCell ref="B16:B18"/>
    <mergeCell ref="B24:B26"/>
    <mergeCell ref="A27:A29"/>
    <mergeCell ref="B2:B3"/>
    <mergeCell ref="B4:B5"/>
    <mergeCell ref="B6:B7"/>
    <mergeCell ref="B11:B13"/>
    <mergeCell ref="B14:B15"/>
    <mergeCell ref="B19:B20"/>
    <mergeCell ref="A14:A15"/>
    <mergeCell ref="A19:A20"/>
    <mergeCell ref="A21:A23"/>
    <mergeCell ref="A16:A18"/>
    <mergeCell ref="A4:A5"/>
    <mergeCell ref="A6:A7"/>
    <mergeCell ref="A11:A13"/>
    <mergeCell ref="A8:A10"/>
    <mergeCell ref="I2:J2"/>
    <mergeCell ref="K2:K3"/>
    <mergeCell ref="A1:M1"/>
    <mergeCell ref="A2:A3"/>
    <mergeCell ref="D2:D3"/>
    <mergeCell ref="E2:E3"/>
    <mergeCell ref="L2:L3"/>
    <mergeCell ref="M2:M3"/>
    <mergeCell ref="F2:G2"/>
    <mergeCell ref="H2:H3"/>
  </mergeCells>
  <printOptions/>
  <pageMargins left="0.7083333333333334" right="0.5506944444444445" top="0.39305555555555555" bottom="0.3145833333333333" header="0.11805555555555555" footer="0.11805555555555555"/>
  <pageSetup horizontalDpi="200" verticalDpi="200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"/>
  <sheetViews>
    <sheetView workbookViewId="0" topLeftCell="A1">
      <selection activeCell="A1" sqref="A1:IV1"/>
    </sheetView>
  </sheetViews>
  <sheetFormatPr defaultColWidth="9.00390625" defaultRowHeight="14.25"/>
  <sheetData>
    <row r="1" spans="1:45" ht="14.25">
      <c r="A1" s="1" t="s">
        <v>134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  <c r="K1" t="s">
        <v>144</v>
      </c>
      <c r="L1" t="s">
        <v>145</v>
      </c>
      <c r="M1" t="s">
        <v>146</v>
      </c>
      <c r="N1" t="s">
        <v>147</v>
      </c>
      <c r="O1" t="s">
        <v>148</v>
      </c>
      <c r="P1" t="s">
        <v>149</v>
      </c>
      <c r="Q1" t="s">
        <v>150</v>
      </c>
      <c r="R1" t="s">
        <v>151</v>
      </c>
      <c r="S1" t="s">
        <v>152</v>
      </c>
      <c r="T1" t="s">
        <v>153</v>
      </c>
      <c r="U1" t="s">
        <v>154</v>
      </c>
      <c r="V1" t="s">
        <v>155</v>
      </c>
      <c r="W1" t="s">
        <v>156</v>
      </c>
      <c r="X1" t="s">
        <v>157</v>
      </c>
      <c r="Y1" t="s">
        <v>158</v>
      </c>
      <c r="Z1" t="s">
        <v>159</v>
      </c>
      <c r="AA1" t="s">
        <v>160</v>
      </c>
      <c r="AB1" t="s">
        <v>161</v>
      </c>
      <c r="AC1" t="s">
        <v>162</v>
      </c>
      <c r="AD1" t="s">
        <v>163</v>
      </c>
      <c r="AE1" t="s">
        <v>164</v>
      </c>
      <c r="AF1" t="s">
        <v>165</v>
      </c>
      <c r="AG1" t="s">
        <v>166</v>
      </c>
      <c r="AH1" t="s">
        <v>167</v>
      </c>
      <c r="AI1" t="s">
        <v>168</v>
      </c>
      <c r="AJ1" t="s">
        <v>169</v>
      </c>
      <c r="AK1" t="s">
        <v>170</v>
      </c>
      <c r="AL1" t="s">
        <v>171</v>
      </c>
      <c r="AM1" t="s">
        <v>172</v>
      </c>
      <c r="AN1" t="s">
        <v>173</v>
      </c>
      <c r="AO1" t="s">
        <v>174</v>
      </c>
      <c r="AP1" t="s">
        <v>175</v>
      </c>
      <c r="AQ1" t="s">
        <v>176</v>
      </c>
      <c r="AR1" t="s">
        <v>177</v>
      </c>
      <c r="AS1" t="s">
        <v>178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番茄花园</cp:lastModifiedBy>
  <cp:lastPrinted>2014-09-29T08:56:16Z</cp:lastPrinted>
  <dcterms:created xsi:type="dcterms:W3CDTF">2014-08-21T08:12:50Z</dcterms:created>
  <dcterms:modified xsi:type="dcterms:W3CDTF">2014-09-30T08:15:45Z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