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55" activeTab="0"/>
  </bookViews>
  <sheets>
    <sheet name="Sheet1" sheetId="1" r:id="rId1"/>
    <sheet name="Sheet2" sheetId="2" r:id="rId2"/>
    <sheet name="Sheet3" sheetId="3" r:id="rId3"/>
  </sheets>
  <definedNames>
    <definedName name="_xlnm.Print_Titles" localSheetId="0">'Sheet1'!$2:$6</definedName>
  </definedNames>
  <calcPr calcMode="manual" fullCalcOnLoad="1"/>
</workbook>
</file>

<file path=xl/sharedStrings.xml><?xml version="1.0" encoding="utf-8"?>
<sst xmlns="http://schemas.openxmlformats.org/spreadsheetml/2006/main" count="556" uniqueCount="318">
  <si>
    <t>附件2：</t>
  </si>
  <si>
    <t>招录单位（盖章）：湖北省高级人民法院</t>
  </si>
  <si>
    <t>招录机关</t>
  </si>
  <si>
    <t>招录
职位</t>
  </si>
  <si>
    <t>职位代码</t>
  </si>
  <si>
    <t>招考人数</t>
  </si>
  <si>
    <t>笔试
排名</t>
  </si>
  <si>
    <t>姓  名</t>
  </si>
  <si>
    <t>性别</t>
  </si>
  <si>
    <t>准考证号</t>
  </si>
  <si>
    <t>笔    试</t>
  </si>
  <si>
    <t>综合
成绩</t>
  </si>
  <si>
    <t>毕业院校</t>
  </si>
  <si>
    <t>所学专业</t>
  </si>
  <si>
    <t>工作单位</t>
  </si>
  <si>
    <t>四项目人员及退役大学生士兵</t>
  </si>
  <si>
    <t>备注</t>
  </si>
  <si>
    <t>行政职业能力测验</t>
  </si>
  <si>
    <t>申论</t>
  </si>
  <si>
    <t>公安基础知识</t>
  </si>
  <si>
    <t>综合知识测试</t>
  </si>
  <si>
    <t>折算分</t>
  </si>
  <si>
    <t>项目类别</t>
  </si>
  <si>
    <t>服务单位</t>
  </si>
  <si>
    <t>省高级
人民法院</t>
  </si>
  <si>
    <t>法官</t>
  </si>
  <si>
    <t>刘润</t>
  </si>
  <si>
    <t>男</t>
  </si>
  <si>
    <t>10230393117</t>
  </si>
  <si>
    <t>中南财经政法大学</t>
  </si>
  <si>
    <t>刑法学</t>
  </si>
  <si>
    <t>岳阳市岳阳楼区人民检察院</t>
  </si>
  <si>
    <t>王金萍</t>
  </si>
  <si>
    <t>女</t>
  </si>
  <si>
    <t>10230488229</t>
  </si>
  <si>
    <t>诉讼法学
(刑事诉讼法学方向)</t>
  </si>
  <si>
    <t>郑州市中原区人民检察院</t>
  </si>
  <si>
    <t>崔成敏</t>
  </si>
  <si>
    <t>10230489010</t>
  </si>
  <si>
    <t>无</t>
  </si>
  <si>
    <t>李旭</t>
  </si>
  <si>
    <t>10230363811</t>
  </si>
  <si>
    <t>中南大学</t>
  </si>
  <si>
    <t>岳阳市云溪区人民检察院</t>
  </si>
  <si>
    <t>张雪</t>
  </si>
  <si>
    <t>10230483928</t>
  </si>
  <si>
    <t>西南政法大学</t>
  </si>
  <si>
    <t>荆州市荆州区司法局</t>
  </si>
  <si>
    <t>曹锋</t>
  </si>
  <si>
    <t>10230471922</t>
  </si>
  <si>
    <t>东莞第二市区人民检察院</t>
  </si>
  <si>
    <t>黄陈</t>
  </si>
  <si>
    <t>10230072625</t>
  </si>
  <si>
    <t>上海社会科学院</t>
  </si>
  <si>
    <t>安徽省高级人民法院</t>
  </si>
  <si>
    <t>钟阳</t>
  </si>
  <si>
    <t>10230330312</t>
  </si>
  <si>
    <t>华中师范大学</t>
  </si>
  <si>
    <t>襄城区人民检察院
（选聘人员）</t>
  </si>
  <si>
    <t>司法
警察</t>
  </si>
  <si>
    <t>张胜</t>
  </si>
  <si>
    <t>10230519515</t>
  </si>
  <si>
    <t>中央广播电视大学
（成人教育）</t>
  </si>
  <si>
    <t>法学</t>
  </si>
  <si>
    <t>即墨市人民检察院
（聘用人员）</t>
  </si>
  <si>
    <t>陈圣强</t>
  </si>
  <si>
    <t>10230555227</t>
  </si>
  <si>
    <t>湖北警官学院
（自学考试）</t>
  </si>
  <si>
    <t>刑事侦察</t>
  </si>
  <si>
    <t>湖北省武汉市公安局
特警支队江北机动大队</t>
  </si>
  <si>
    <t>朱雍忌</t>
  </si>
  <si>
    <t>10230393126</t>
  </si>
  <si>
    <t>西北政法大学</t>
  </si>
  <si>
    <t>宿迁市宿城区人民法院</t>
  </si>
  <si>
    <t>刘国伟</t>
  </si>
  <si>
    <t>10230169807</t>
  </si>
  <si>
    <t>武汉大学
（自学考试）</t>
  </si>
  <si>
    <t>法律</t>
  </si>
  <si>
    <t>湖北省琴断口监狱</t>
  </si>
  <si>
    <t>夏建飞</t>
  </si>
  <si>
    <t>10230125025</t>
  </si>
  <si>
    <t>湖北经济学院</t>
  </si>
  <si>
    <t>硚口区人民法院</t>
  </si>
  <si>
    <t>王雄</t>
  </si>
  <si>
    <t>10230246021</t>
  </si>
  <si>
    <t>武汉海事
法院</t>
  </si>
  <si>
    <t>初任
法官</t>
  </si>
  <si>
    <t>莫俊超</t>
  </si>
  <si>
    <t>10230410110</t>
  </si>
  <si>
    <t>郑州大学升达经贸管理学院</t>
  </si>
  <si>
    <t>鹤壁市职工医疗保险管理处</t>
  </si>
  <si>
    <t>严芳</t>
  </si>
  <si>
    <t>10230463730</t>
  </si>
  <si>
    <t>武汉理工大学</t>
  </si>
  <si>
    <t>经济法</t>
  </si>
  <si>
    <t>崔晓</t>
  </si>
  <si>
    <t>10230480109</t>
  </si>
  <si>
    <t>西南大学</t>
  </si>
  <si>
    <t>武汉市汉南区纱帽街江下村</t>
  </si>
  <si>
    <t>刘洪勇</t>
  </si>
  <si>
    <t>10230483510</t>
  </si>
  <si>
    <t>江西省卫生监督所</t>
  </si>
  <si>
    <t>万冬</t>
  </si>
  <si>
    <t>10230190817</t>
  </si>
  <si>
    <t>湖北民族学院</t>
  </si>
  <si>
    <t>荆州区人民法院</t>
  </si>
  <si>
    <t>罗小魏</t>
  </si>
  <si>
    <t>10230284227</t>
  </si>
  <si>
    <t>湖北省松滋市沙道观镇人民政府</t>
  </si>
  <si>
    <t>朱斌</t>
  </si>
  <si>
    <t>10230554405</t>
  </si>
  <si>
    <t>大悟县人民检察院</t>
  </si>
  <si>
    <t>姜茜</t>
  </si>
  <si>
    <t>10230515914</t>
  </si>
  <si>
    <t>华南师范大学</t>
  </si>
  <si>
    <t>崔兆伟</t>
  </si>
  <si>
    <t>10230190916</t>
  </si>
  <si>
    <t>湖北大学</t>
  </si>
  <si>
    <t>仙桃市人民法院</t>
  </si>
  <si>
    <t>张学敏</t>
  </si>
  <si>
    <t>山东政法学院</t>
  </si>
  <si>
    <t>马帅</t>
  </si>
  <si>
    <t>10230372517</t>
  </si>
  <si>
    <t>法学—经济学交叉培养班</t>
  </si>
  <si>
    <t>陈其昌</t>
  </si>
  <si>
    <t>10230072612</t>
  </si>
  <si>
    <t>武汉工程大学</t>
  </si>
  <si>
    <t>徐震</t>
  </si>
  <si>
    <t>10230236502</t>
  </si>
  <si>
    <t>周口师范学院</t>
  </si>
  <si>
    <t>钟良</t>
  </si>
  <si>
    <t>10230170913</t>
  </si>
  <si>
    <t>大连海事大学</t>
  </si>
  <si>
    <t>徐沛</t>
  </si>
  <si>
    <t>10230240919</t>
  </si>
  <si>
    <t>汉江中级
人民法院</t>
  </si>
  <si>
    <t>白杰云</t>
  </si>
  <si>
    <t>10230130605</t>
  </si>
  <si>
    <t>侦查学</t>
  </si>
  <si>
    <t>韩一杰</t>
  </si>
  <si>
    <t>10230356421</t>
  </si>
  <si>
    <t>侦查学
（职务犯罪侦查方向）</t>
  </si>
  <si>
    <t>刘新学</t>
  </si>
  <si>
    <t>10230484028</t>
  </si>
  <si>
    <t>河南警察学院</t>
  </si>
  <si>
    <t>朱磊</t>
  </si>
  <si>
    <t>10230282704</t>
  </si>
  <si>
    <t>华东政法大学</t>
  </si>
  <si>
    <t>高薛彬</t>
  </si>
  <si>
    <t>10230432123</t>
  </si>
  <si>
    <t>南京森林警察学院</t>
  </si>
  <si>
    <t>治安学</t>
  </si>
  <si>
    <t>陈莹珅</t>
  </si>
  <si>
    <t>10230400424</t>
  </si>
  <si>
    <t>书记员</t>
  </si>
  <si>
    <t>马冰清</t>
  </si>
  <si>
    <t>10230354001</t>
  </si>
  <si>
    <t>河南科技学院</t>
  </si>
  <si>
    <t>尤爱青</t>
  </si>
  <si>
    <t>10230393330</t>
  </si>
  <si>
    <t>中国人民大学</t>
  </si>
  <si>
    <t>陶锡锡</t>
  </si>
  <si>
    <t>10230465510</t>
  </si>
  <si>
    <t>中国地质大学
（武汉）</t>
  </si>
  <si>
    <t>陶理</t>
  </si>
  <si>
    <t>10230407318</t>
  </si>
  <si>
    <t>湖北警官学院</t>
  </si>
  <si>
    <t>曾洁</t>
  </si>
  <si>
    <t>10230351324</t>
  </si>
  <si>
    <t>李砚</t>
  </si>
  <si>
    <t>10230248328</t>
  </si>
  <si>
    <t>周全</t>
  </si>
  <si>
    <t>10230410929</t>
  </si>
  <si>
    <t>雷雨薇</t>
  </si>
  <si>
    <t>10230163909</t>
  </si>
  <si>
    <t>中央司法警官学院</t>
  </si>
  <si>
    <t>梁嘉琪</t>
  </si>
  <si>
    <t>10230422725</t>
  </si>
  <si>
    <t>长江大学</t>
  </si>
  <si>
    <t>江昭熠</t>
  </si>
  <si>
    <t>10230476504</t>
  </si>
  <si>
    <t>中国政法大学</t>
  </si>
  <si>
    <t>张楠</t>
  </si>
  <si>
    <t>10230557005</t>
  </si>
  <si>
    <t>王丹</t>
  </si>
  <si>
    <t>10230390909</t>
  </si>
  <si>
    <t>张茂</t>
  </si>
  <si>
    <t>10230371220</t>
  </si>
  <si>
    <t>合肥工业大学</t>
  </si>
  <si>
    <t>思想政治教育</t>
  </si>
  <si>
    <t>荆州市荆州区人民法院</t>
  </si>
  <si>
    <t>刘江</t>
  </si>
  <si>
    <t>10230166403</t>
  </si>
  <si>
    <t>中建三局集团有限公司
工程总承包公司</t>
  </si>
  <si>
    <t>张苗苗</t>
  </si>
  <si>
    <t>10230172029</t>
  </si>
  <si>
    <t>江苏警官学院</t>
  </si>
  <si>
    <t>湖北省江陵县人民法院</t>
  </si>
  <si>
    <t>武汉铁路
运输中级
法院</t>
  </si>
  <si>
    <t>张天文</t>
  </si>
  <si>
    <t>武汉科技大学城市学院</t>
  </si>
  <si>
    <t xml:space="preserve">   法学</t>
  </si>
  <si>
    <t xml:space="preserve">      无</t>
  </si>
  <si>
    <t>陈  超</t>
  </si>
  <si>
    <t>法学二学位</t>
  </si>
  <si>
    <t>武汉宇宸不动产有限公司</t>
  </si>
  <si>
    <t>陆剑锋</t>
  </si>
  <si>
    <t>法律硕士（法学）</t>
  </si>
  <si>
    <t>武汉纺织大学保卫处</t>
  </si>
  <si>
    <t>董经格</t>
  </si>
  <si>
    <t>牡丹江师范学院</t>
  </si>
  <si>
    <t>李明桥</t>
  </si>
  <si>
    <t>湖北省襄樊学院</t>
  </si>
  <si>
    <t>湖北省恩施自治州人民检察院</t>
  </si>
  <si>
    <t>段熙洋</t>
  </si>
  <si>
    <t>中南财经政法大学武汉学院</t>
  </si>
  <si>
    <t>中共巴东县委办公室</t>
  </si>
  <si>
    <t>武汉铁路
运输法院</t>
  </si>
  <si>
    <t>柏婷婷</t>
  </si>
  <si>
    <t>10230364008</t>
  </si>
  <si>
    <t>陈骧君</t>
  </si>
  <si>
    <t>10230330123</t>
  </si>
  <si>
    <t>赵佩</t>
  </si>
  <si>
    <t>10230432014</t>
  </si>
  <si>
    <t>曹宝鹤</t>
  </si>
  <si>
    <t>10230122127</t>
  </si>
  <si>
    <t>中国地质大学</t>
  </si>
  <si>
    <t>宪法与行政法学</t>
  </si>
  <si>
    <t>刘旸</t>
  </si>
  <si>
    <t>10230173216</t>
  </si>
  <si>
    <t>国际法学</t>
  </si>
  <si>
    <t>杨升</t>
  </si>
  <si>
    <t>10230283509</t>
  </si>
  <si>
    <t>湖南省株洲市工商局荷塘分局</t>
  </si>
  <si>
    <t>漆伍</t>
  </si>
  <si>
    <t>10230409915</t>
  </si>
  <si>
    <t>云南民族大学</t>
  </si>
  <si>
    <t>法律硕士</t>
  </si>
  <si>
    <t>黄龙凯</t>
  </si>
  <si>
    <t>10230517818</t>
  </si>
  <si>
    <t>童斌</t>
  </si>
  <si>
    <t>10230168629</t>
  </si>
  <si>
    <t>天津市人民检察院第二分院</t>
  </si>
  <si>
    <t>杜益</t>
  </si>
  <si>
    <t>10230041626</t>
  </si>
  <si>
    <t>水洪波</t>
  </si>
  <si>
    <t>10230247812</t>
  </si>
  <si>
    <t>法学理论</t>
  </si>
  <si>
    <t>武汉市新洲区双柳街道办事处</t>
  </si>
  <si>
    <t>罗德福</t>
  </si>
  <si>
    <t>10230364214</t>
  </si>
  <si>
    <t xml:space="preserve">侦查学 </t>
  </si>
  <si>
    <t>黄石经济技术开发区社发局</t>
  </si>
  <si>
    <t>聂鑫磊</t>
  </si>
  <si>
    <t>10230041809</t>
  </si>
  <si>
    <t>范文科</t>
  </si>
  <si>
    <t>10230133123</t>
  </si>
  <si>
    <t>中国人民公安大学</t>
  </si>
  <si>
    <t>盛策</t>
  </si>
  <si>
    <t>10230476407</t>
  </si>
  <si>
    <t>武汉大学</t>
  </si>
  <si>
    <t>武汉铁路运输中级法院
（聘用人员）</t>
  </si>
  <si>
    <t>刘无为</t>
  </si>
  <si>
    <t>10230476501</t>
  </si>
  <si>
    <t>湖北第二师范学院</t>
  </si>
  <si>
    <t>国际经济法</t>
  </si>
  <si>
    <t>张超</t>
  </si>
  <si>
    <t>10230434124</t>
  </si>
  <si>
    <t>国信证券</t>
  </si>
  <si>
    <t>张少锋</t>
  </si>
  <si>
    <t>10230494115</t>
  </si>
  <si>
    <t>中南民族大学</t>
  </si>
  <si>
    <t>财务
人员</t>
  </si>
  <si>
    <t>王哲</t>
  </si>
  <si>
    <t>10230421326</t>
  </si>
  <si>
    <t>湖北工业大学商贸学院</t>
  </si>
  <si>
    <t>财务管理</t>
  </si>
  <si>
    <t>何煜</t>
  </si>
  <si>
    <t>10230013514</t>
  </si>
  <si>
    <t>中国地质大学江城学院</t>
  </si>
  <si>
    <t>会计学</t>
  </si>
  <si>
    <t>田瑞芳</t>
  </si>
  <si>
    <t>10230531225</t>
  </si>
  <si>
    <t>黄淮学院</t>
  </si>
  <si>
    <t>安阳市公安局</t>
  </si>
  <si>
    <t>襄阳铁路
运输法院</t>
  </si>
  <si>
    <t>顾昕</t>
  </si>
  <si>
    <t>10230167527</t>
  </si>
  <si>
    <t>孙苏慧</t>
  </si>
  <si>
    <t>10230101609</t>
  </si>
  <si>
    <t>蒋夏夏</t>
  </si>
  <si>
    <t>10230461820</t>
  </si>
  <si>
    <t>任俊文</t>
  </si>
  <si>
    <t>10230363804</t>
  </si>
  <si>
    <t>国际法</t>
  </si>
  <si>
    <t>徐虹</t>
  </si>
  <si>
    <t>10230420401</t>
  </si>
  <si>
    <t>革欣然</t>
  </si>
  <si>
    <t>10230476423</t>
  </si>
  <si>
    <t>办公室
科员</t>
  </si>
  <si>
    <t>顾守景</t>
  </si>
  <si>
    <t>10230481407</t>
  </si>
  <si>
    <t>华中科技大学</t>
  </si>
  <si>
    <t>软件工程</t>
  </si>
  <si>
    <t>张茹</t>
  </si>
  <si>
    <t>10230380506</t>
  </si>
  <si>
    <t>南阳理工学院</t>
  </si>
  <si>
    <t>李鼎</t>
  </si>
  <si>
    <t>10230014016</t>
  </si>
  <si>
    <t>胡贤</t>
  </si>
  <si>
    <t>王秀才</t>
  </si>
  <si>
    <t>宪法学与行政法学</t>
  </si>
  <si>
    <t>李傲</t>
  </si>
  <si>
    <r>
      <t xml:space="preserve">        </t>
    </r>
    <r>
      <rPr>
        <sz val="9"/>
        <rFont val="楷体_GB2312"/>
        <family val="3"/>
      </rPr>
      <t>说明：</t>
    </r>
    <r>
      <rPr>
        <sz val="9"/>
        <rFont val="Times"/>
        <family val="1"/>
      </rPr>
      <t>1</t>
    </r>
    <r>
      <rPr>
        <sz val="9"/>
        <rFont val="楷体_GB2312"/>
        <family val="3"/>
      </rPr>
      <t>、面向大学生服务基层四项目人员及退役大学生士兵招考的职位须填写</t>
    </r>
    <r>
      <rPr>
        <sz val="9"/>
        <rFont val="Times"/>
        <family val="1"/>
      </rPr>
      <t>“</t>
    </r>
    <r>
      <rPr>
        <sz val="9"/>
        <rFont val="楷体_GB2312"/>
        <family val="3"/>
      </rPr>
      <t>四项目人员及退役大学生士兵</t>
    </r>
    <r>
      <rPr>
        <sz val="9"/>
        <rFont val="Times"/>
        <family val="1"/>
      </rPr>
      <t>”</t>
    </r>
    <r>
      <rPr>
        <sz val="9"/>
        <rFont val="楷体_GB2312"/>
        <family val="3"/>
      </rPr>
      <t>栏目，项目类别按照</t>
    </r>
    <r>
      <rPr>
        <sz val="9"/>
        <rFont val="Times"/>
        <family val="1"/>
      </rPr>
      <t>“</t>
    </r>
    <r>
      <rPr>
        <sz val="9"/>
        <rFont val="楷体_GB2312"/>
        <family val="3"/>
      </rPr>
      <t>三支一扶</t>
    </r>
    <r>
      <rPr>
        <sz val="9"/>
        <rFont val="Times"/>
        <family val="1"/>
      </rPr>
      <t>(</t>
    </r>
    <r>
      <rPr>
        <sz val="9"/>
        <rFont val="楷体_GB2312"/>
        <family val="3"/>
      </rPr>
      <t>含特岗教师</t>
    </r>
    <r>
      <rPr>
        <sz val="9"/>
        <rFont val="Times"/>
        <family val="1"/>
      </rPr>
      <t>)”</t>
    </r>
    <r>
      <rPr>
        <sz val="9"/>
        <rFont val="楷体_GB2312"/>
        <family val="3"/>
      </rPr>
      <t>、</t>
    </r>
    <r>
      <rPr>
        <sz val="9"/>
        <rFont val="Times"/>
        <family val="1"/>
      </rPr>
      <t>“</t>
    </r>
    <r>
      <rPr>
        <sz val="9"/>
        <rFont val="楷体_GB2312"/>
        <family val="3"/>
      </rPr>
      <t>西部计划志愿者</t>
    </r>
    <r>
      <rPr>
        <sz val="9"/>
        <rFont val="Times"/>
        <family val="1"/>
      </rPr>
      <t>”</t>
    </r>
    <r>
      <rPr>
        <sz val="9"/>
        <rFont val="楷体_GB2312"/>
        <family val="3"/>
      </rPr>
      <t>、</t>
    </r>
    <r>
      <rPr>
        <sz val="9"/>
        <rFont val="Times"/>
        <family val="1"/>
      </rPr>
      <t>“</t>
    </r>
    <r>
      <rPr>
        <sz val="9"/>
        <rFont val="楷体_GB2312"/>
        <family val="3"/>
      </rPr>
      <t>大学生村官</t>
    </r>
    <r>
      <rPr>
        <sz val="9"/>
        <rFont val="Times"/>
        <family val="1"/>
      </rPr>
      <t>”</t>
    </r>
    <r>
      <rPr>
        <sz val="9"/>
        <rFont val="楷体_GB2312"/>
        <family val="3"/>
      </rPr>
      <t>、“退役大学生士兵”填写；</t>
    </r>
    <r>
      <rPr>
        <sz val="9"/>
        <rFont val="Times"/>
        <family val="1"/>
      </rPr>
      <t>2</t>
    </r>
    <r>
      <rPr>
        <sz val="9"/>
        <rFont val="楷体_GB2312"/>
        <family val="3"/>
      </rPr>
      <t>、遴选选调生的职位在备注栏注明</t>
    </r>
    <r>
      <rPr>
        <sz val="9"/>
        <rFont val="Times"/>
        <family val="1"/>
      </rPr>
      <t>“</t>
    </r>
    <r>
      <rPr>
        <sz val="9"/>
        <rFont val="楷体_GB2312"/>
        <family val="3"/>
      </rPr>
      <t>选调生</t>
    </r>
    <r>
      <rPr>
        <sz val="9"/>
        <rFont val="Times"/>
        <family val="1"/>
      </rPr>
      <t>”;3</t>
    </r>
    <r>
      <rPr>
        <sz val="9"/>
        <rFont val="楷体_GB2312"/>
        <family val="3"/>
      </rPr>
      <t>、资格审查阶段递补入围人员在备注栏填写</t>
    </r>
    <r>
      <rPr>
        <sz val="9"/>
        <rFont val="Times"/>
        <family val="1"/>
      </rPr>
      <t>“</t>
    </r>
    <r>
      <rPr>
        <sz val="9"/>
        <rFont val="楷体_GB2312"/>
        <family val="3"/>
      </rPr>
      <t>递补</t>
    </r>
    <r>
      <rPr>
        <sz val="9"/>
        <rFont val="Times"/>
        <family val="1"/>
      </rPr>
      <t>”</t>
    </r>
    <r>
      <rPr>
        <sz val="9"/>
        <rFont val="楷体_GB2312"/>
        <family val="3"/>
      </rPr>
      <t>。</t>
    </r>
  </si>
  <si>
    <t>成绩
排名</t>
  </si>
  <si>
    <t>面试
分数</t>
  </si>
  <si>
    <t>湖北省高级人民法院及直属法院2014年度考试录用公务员成绩折算汇总表</t>
  </si>
  <si>
    <t>1；1.5差额考察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</si>
</sst>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00_);[Red]\(0.00\)"/>
  </numFmts>
  <fonts count="36">
    <font>
      <sz val="12"/>
      <name val="宋体"/>
      <family val="0"/>
    </font>
    <font>
      <sz val="11"/>
      <color indexed="62"/>
      <name val="宋体"/>
      <family val="0"/>
    </font>
    <font>
      <sz val="11"/>
      <color indexed="9"/>
      <name val="宋体"/>
      <family val="0"/>
    </font>
    <font>
      <sz val="11"/>
      <color indexed="8"/>
      <name val="宋体"/>
      <family val="0"/>
    </font>
    <font>
      <b/>
      <sz val="18"/>
      <color indexed="56"/>
      <name val="宋体"/>
      <family val="0"/>
    </font>
    <font>
      <b/>
      <sz val="11"/>
      <color indexed="8"/>
      <name val="宋体"/>
      <family val="0"/>
    </font>
    <font>
      <b/>
      <sz val="11"/>
      <color indexed="63"/>
      <name val="宋体"/>
      <family val="0"/>
    </font>
    <font>
      <i/>
      <sz val="11"/>
      <color indexed="23"/>
      <name val="宋体"/>
      <family val="0"/>
    </font>
    <font>
      <sz val="11"/>
      <color indexed="17"/>
      <name val="宋体"/>
      <family val="0"/>
    </font>
    <font>
      <b/>
      <sz val="11"/>
      <color indexed="9"/>
      <name val="宋体"/>
      <family val="0"/>
    </font>
    <font>
      <b/>
      <sz val="11"/>
      <color indexed="56"/>
      <name val="宋体"/>
      <family val="0"/>
    </font>
    <font>
      <b/>
      <sz val="11"/>
      <color indexed="52"/>
      <name val="宋体"/>
      <family val="0"/>
    </font>
    <font>
      <sz val="11"/>
      <color indexed="52"/>
      <name val="宋体"/>
      <family val="0"/>
    </font>
    <font>
      <sz val="11"/>
      <color indexed="60"/>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5"/>
      <name val="Times"/>
      <family val="1"/>
    </font>
    <font>
      <sz val="9"/>
      <name val="Times"/>
      <family val="1"/>
    </font>
    <font>
      <sz val="11"/>
      <name val="黑体"/>
      <family val="0"/>
    </font>
    <font>
      <sz val="11"/>
      <name val="Times"/>
      <family val="1"/>
    </font>
    <font>
      <sz val="10"/>
      <name val="仿宋_GB2312"/>
      <family val="3"/>
    </font>
    <font>
      <sz val="9"/>
      <name val="仿宋"/>
      <family val="3"/>
    </font>
    <font>
      <sz val="9"/>
      <name val="仿宋_GB2312"/>
      <family val="3"/>
    </font>
    <font>
      <sz val="15"/>
      <name val="仿宋_GB2312"/>
      <family val="3"/>
    </font>
    <font>
      <sz val="20"/>
      <name val="方正小标宋简体"/>
      <family val="0"/>
    </font>
    <font>
      <sz val="11"/>
      <name val="仿宋_GB2312"/>
      <family val="3"/>
    </font>
    <font>
      <sz val="10"/>
      <name val="黑体"/>
      <family val="0"/>
    </font>
    <font>
      <sz val="11"/>
      <name val="仿宋"/>
      <family val="3"/>
    </font>
    <font>
      <sz val="11"/>
      <color indexed="8"/>
      <name val="仿宋"/>
      <family val="3"/>
    </font>
    <font>
      <sz val="12"/>
      <name val="仿宋"/>
      <family val="3"/>
    </font>
    <font>
      <sz val="10"/>
      <name val="Times"/>
      <family val="1"/>
    </font>
    <font>
      <sz val="9"/>
      <name val="楷体_GB2312"/>
      <family val="3"/>
    </font>
    <font>
      <sz val="9"/>
      <name val="宋体"/>
      <family val="0"/>
    </font>
    <font>
      <sz val="9"/>
      <name val="黑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4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thin"/>
      <top/>
      <bottom style="medium"/>
    </border>
    <border>
      <left style="thin"/>
      <right style="medium"/>
      <top style="thin"/>
      <bottom style="medium"/>
    </border>
    <border>
      <left/>
      <right style="thin"/>
      <top style="medium"/>
      <bottom style="thin"/>
    </border>
    <border>
      <left/>
      <right style="thin"/>
      <top style="thin"/>
      <bottom style="medium"/>
    </border>
    <border>
      <left style="thin"/>
      <right style="thin"/>
      <top style="medium"/>
      <bottom>
        <color indexed="63"/>
      </bottom>
    </border>
    <border>
      <left style="thin"/>
      <right style="thin"/>
      <top style="thin"/>
      <bottom>
        <color indexed="63"/>
      </bottom>
    </border>
    <border>
      <left style="thin"/>
      <right style="thin"/>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medium"/>
      <right style="thin"/>
      <top/>
      <bottom style="thin"/>
    </border>
    <border>
      <left style="medium"/>
      <right style="thin"/>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4"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8" fillId="4" borderId="0" applyNumberFormat="0" applyBorder="0" applyAlignment="0" applyProtection="0"/>
    <xf numFmtId="0" fontId="5"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16" borderId="5" applyNumberFormat="0" applyAlignment="0" applyProtection="0"/>
    <xf numFmtId="0" fontId="9" fillId="17" borderId="6" applyNumberFormat="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6" fillId="16" borderId="8" applyNumberFormat="0" applyAlignment="0" applyProtection="0"/>
    <xf numFmtId="0" fontId="1" fillId="7" borderId="5" applyNumberFormat="0" applyAlignment="0" applyProtection="0"/>
    <xf numFmtId="0" fontId="0" fillId="23" borderId="9" applyNumberFormat="0" applyFont="0" applyAlignment="0" applyProtection="0"/>
  </cellStyleXfs>
  <cellXfs count="248">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0" fillId="0" borderId="0" xfId="0" applyFont="1" applyFill="1" applyAlignment="1">
      <alignment/>
    </xf>
    <xf numFmtId="0" fontId="21" fillId="0" borderId="0" xfId="0" applyFont="1" applyAlignment="1">
      <alignment/>
    </xf>
    <xf numFmtId="0" fontId="21" fillId="0" borderId="0" xfId="0" applyFont="1" applyFill="1" applyAlignment="1">
      <alignment/>
    </xf>
    <xf numFmtId="0" fontId="22" fillId="0" borderId="0" xfId="0" applyFont="1" applyAlignment="1">
      <alignment horizontal="center" vertical="center" wrapText="1"/>
    </xf>
    <xf numFmtId="0" fontId="22" fillId="0" borderId="0" xfId="0" applyFont="1" applyAlignment="1">
      <alignment/>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8" fillId="0" borderId="10" xfId="0" applyFont="1" applyBorder="1" applyAlignment="1">
      <alignment horizontal="center" vertical="center" wrapText="1" shrinkToFit="1"/>
    </xf>
    <xf numFmtId="0" fontId="20" fillId="0" borderId="10" xfId="0" applyFont="1" applyBorder="1" applyAlignment="1">
      <alignment horizontal="center" vertical="center" wrapText="1"/>
    </xf>
    <xf numFmtId="0" fontId="29" fillId="24" borderId="10" xfId="40" applyFont="1" applyFill="1" applyBorder="1" applyAlignment="1">
      <alignment horizontal="center" vertical="center" wrapText="1"/>
      <protection/>
    </xf>
    <xf numFmtId="0" fontId="30"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wrapText="1"/>
    </xf>
    <xf numFmtId="0" fontId="29" fillId="0" borderId="10" xfId="40" applyFont="1" applyFill="1" applyBorder="1" applyAlignment="1">
      <alignment horizontal="center" vertical="center" wrapText="1"/>
      <protection/>
    </xf>
    <xf numFmtId="0" fontId="30" fillId="0"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24" borderId="11" xfId="0" applyFont="1" applyFill="1" applyBorder="1" applyAlignment="1">
      <alignment horizontal="center" vertical="center" wrapText="1"/>
    </xf>
    <xf numFmtId="0" fontId="30" fillId="24" borderId="10"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0" fontId="30" fillId="0" borderId="10" xfId="0" applyNumberFormat="1" applyFont="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10" xfId="0" applyFont="1" applyFill="1" applyBorder="1" applyAlignment="1">
      <alignment horizontal="center" vertical="center"/>
    </xf>
    <xf numFmtId="0" fontId="29" fillId="0" borderId="10" xfId="0" applyFont="1" applyBorder="1" applyAlignment="1">
      <alignment horizontal="center" vertical="center"/>
    </xf>
    <xf numFmtId="0" fontId="29" fillId="0" borderId="10" xfId="0" applyNumberFormat="1" applyFont="1" applyBorder="1" applyAlignment="1">
      <alignment horizontal="center" vertical="center"/>
    </xf>
    <xf numFmtId="0" fontId="29" fillId="24" borderId="10" xfId="0" applyNumberFormat="1" applyFont="1" applyFill="1" applyBorder="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center" vertical="center" wrapText="1" shrinkToFit="1"/>
    </xf>
    <xf numFmtId="0" fontId="29" fillId="0" borderId="10" xfId="40" applyFont="1" applyBorder="1" applyAlignment="1">
      <alignment horizontal="center" vertical="center" wrapText="1"/>
      <protection/>
    </xf>
    <xf numFmtId="0" fontId="30" fillId="0" borderId="10" xfId="0" applyNumberFormat="1" applyFont="1" applyBorder="1" applyAlignment="1">
      <alignment horizontal="center" vertical="center"/>
    </xf>
    <xf numFmtId="0" fontId="20" fillId="0" borderId="13" xfId="0" applyFont="1" applyBorder="1" applyAlignment="1">
      <alignment horizontal="center" vertical="center" wrapText="1"/>
    </xf>
    <xf numFmtId="178" fontId="30" fillId="24" borderId="10" xfId="0" applyNumberFormat="1" applyFont="1" applyFill="1" applyBorder="1" applyAlignment="1">
      <alignment horizontal="center" vertical="center"/>
    </xf>
    <xf numFmtId="179" fontId="30" fillId="24" borderId="10" xfId="0" applyNumberFormat="1" applyFont="1" applyFill="1" applyBorder="1" applyAlignment="1">
      <alignment horizontal="center" vertical="center"/>
    </xf>
    <xf numFmtId="178" fontId="30" fillId="0" borderId="10" xfId="0" applyNumberFormat="1" applyFont="1" applyFill="1" applyBorder="1" applyAlignment="1">
      <alignment horizontal="center" vertical="center"/>
    </xf>
    <xf numFmtId="179" fontId="30" fillId="0" borderId="10" xfId="0" applyNumberFormat="1" applyFont="1" applyFill="1" applyBorder="1" applyAlignment="1">
      <alignment horizontal="center" vertical="center"/>
    </xf>
    <xf numFmtId="0" fontId="30" fillId="24" borderId="10" xfId="0" applyFont="1" applyFill="1" applyBorder="1" applyAlignment="1">
      <alignment horizontal="center" vertical="center" wrapText="1"/>
    </xf>
    <xf numFmtId="178" fontId="30" fillId="24" borderId="10" xfId="0" applyNumberFormat="1" applyFont="1" applyFill="1" applyBorder="1" applyAlignment="1">
      <alignment horizontal="center" vertical="center" wrapText="1"/>
    </xf>
    <xf numFmtId="179" fontId="30" fillId="24"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78" fontId="30" fillId="0" borderId="10" xfId="0" applyNumberFormat="1" applyFont="1" applyBorder="1" applyAlignment="1">
      <alignment horizontal="center" vertical="center" wrapText="1"/>
    </xf>
    <xf numFmtId="179" fontId="30" fillId="0" borderId="10" xfId="0" applyNumberFormat="1" applyFont="1" applyBorder="1" applyAlignment="1">
      <alignment horizontal="center" vertical="center" wrapText="1"/>
    </xf>
    <xf numFmtId="0" fontId="30" fillId="0" borderId="10" xfId="0" applyFont="1" applyFill="1" applyBorder="1" applyAlignment="1">
      <alignment horizontal="center" vertical="center" wrapText="1"/>
    </xf>
    <xf numFmtId="178" fontId="30" fillId="0" borderId="10" xfId="0" applyNumberFormat="1" applyFont="1" applyFill="1" applyBorder="1" applyAlignment="1">
      <alignment horizontal="center" vertical="center" wrapText="1"/>
    </xf>
    <xf numFmtId="179" fontId="30" fillId="0" borderId="10" xfId="0" applyNumberFormat="1" applyFont="1" applyFill="1" applyBorder="1" applyAlignment="1">
      <alignment horizontal="center" vertical="center" wrapText="1"/>
    </xf>
    <xf numFmtId="178" fontId="29" fillId="24" borderId="10" xfId="40" applyNumberFormat="1" applyFont="1" applyFill="1" applyBorder="1" applyAlignment="1">
      <alignment horizontal="center" vertical="center" wrapText="1"/>
      <protection/>
    </xf>
    <xf numFmtId="179" fontId="29" fillId="24" borderId="10" xfId="40" applyNumberFormat="1" applyFont="1" applyFill="1" applyBorder="1" applyAlignment="1">
      <alignment horizontal="center" vertical="center" wrapText="1"/>
      <protection/>
    </xf>
    <xf numFmtId="178" fontId="29" fillId="0" borderId="10" xfId="40" applyNumberFormat="1" applyFont="1" applyBorder="1" applyAlignment="1">
      <alignment horizontal="center" vertical="center" wrapText="1"/>
      <protection/>
    </xf>
    <xf numFmtId="179" fontId="29" fillId="0" borderId="10" xfId="40" applyNumberFormat="1" applyFont="1" applyBorder="1" applyAlignment="1">
      <alignment horizontal="center" vertical="center" wrapText="1"/>
      <protection/>
    </xf>
    <xf numFmtId="49" fontId="29" fillId="24" borderId="10" xfId="40" applyNumberFormat="1" applyFont="1" applyFill="1" applyBorder="1" applyAlignment="1">
      <alignment horizontal="center" vertical="center" wrapText="1"/>
      <protection/>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49" fontId="29" fillId="0" borderId="10" xfId="0" applyNumberFormat="1" applyFont="1" applyBorder="1" applyAlignment="1">
      <alignment horizontal="center" vertical="center"/>
    </xf>
    <xf numFmtId="0" fontId="28" fillId="24" borderId="10" xfId="0" applyFont="1" applyFill="1" applyBorder="1" applyAlignment="1">
      <alignment horizontal="center" vertical="center" wrapText="1" shrinkToFit="1"/>
    </xf>
    <xf numFmtId="0" fontId="29" fillId="24" borderId="10" xfId="0" applyNumberFormat="1" applyFont="1" applyFill="1" applyBorder="1" applyAlignment="1">
      <alignment horizontal="center" vertical="center" wrapText="1"/>
    </xf>
    <xf numFmtId="0" fontId="29" fillId="0" borderId="10" xfId="0" applyNumberFormat="1" applyFont="1" applyBorder="1" applyAlignment="1">
      <alignment horizontal="center" vertical="center" wrapText="1"/>
    </xf>
    <xf numFmtId="0" fontId="29" fillId="24" borderId="11" xfId="0" applyFont="1" applyFill="1" applyBorder="1" applyAlignment="1">
      <alignment horizontal="center" vertical="center"/>
    </xf>
    <xf numFmtId="0" fontId="31" fillId="24" borderId="10" xfId="0" applyFont="1" applyFill="1" applyBorder="1" applyAlignment="1">
      <alignment horizontal="center" vertical="center"/>
    </xf>
    <xf numFmtId="0" fontId="29" fillId="0" borderId="11" xfId="0" applyFont="1" applyBorder="1" applyAlignment="1">
      <alignment horizontal="center" vertical="center"/>
    </xf>
    <xf numFmtId="0" fontId="31" fillId="0" borderId="10" xfId="0" applyFont="1" applyBorder="1" applyAlignment="1">
      <alignment horizontal="center" vertical="center"/>
    </xf>
    <xf numFmtId="0" fontId="32" fillId="0" borderId="13" xfId="0" applyFont="1" applyBorder="1" applyAlignment="1">
      <alignment/>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32" fillId="0" borderId="10" xfId="0" applyFont="1" applyBorder="1" applyAlignment="1">
      <alignment/>
    </xf>
    <xf numFmtId="0" fontId="19" fillId="0" borderId="10" xfId="0" applyFont="1" applyBorder="1" applyAlignment="1">
      <alignment horizontal="center" vertical="center" wrapText="1"/>
    </xf>
    <xf numFmtId="49" fontId="29" fillId="0" borderId="10" xfId="40" applyNumberFormat="1" applyFont="1" applyBorder="1" applyAlignment="1">
      <alignment horizontal="center" vertical="center" wrapText="1"/>
      <protection/>
    </xf>
    <xf numFmtId="178" fontId="29" fillId="0" borderId="10" xfId="0" applyNumberFormat="1" applyFont="1" applyBorder="1" applyAlignment="1">
      <alignment horizontal="center" vertical="center"/>
    </xf>
    <xf numFmtId="179" fontId="29" fillId="0" borderId="10" xfId="0" applyNumberFormat="1" applyFont="1" applyBorder="1" applyAlignment="1">
      <alignment horizontal="center" vertical="center"/>
    </xf>
    <xf numFmtId="0" fontId="23" fillId="24" borderId="10" xfId="40" applyFont="1" applyFill="1" applyBorder="1" applyAlignment="1">
      <alignment horizontal="center" vertical="center" wrapText="1"/>
      <protection/>
    </xf>
    <xf numFmtId="0" fontId="31" fillId="0" borderId="10"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0" xfId="0" applyFont="1" applyFill="1" applyAlignment="1">
      <alignment horizontal="center" vertical="center" wrapText="1"/>
    </xf>
    <xf numFmtId="0" fontId="30" fillId="24" borderId="10" xfId="0" applyNumberFormat="1" applyFont="1" applyFill="1" applyBorder="1" applyAlignment="1" quotePrefix="1">
      <alignment horizontal="center" vertical="center"/>
    </xf>
    <xf numFmtId="0" fontId="30" fillId="0" borderId="10" xfId="0" applyNumberFormat="1" applyFont="1" applyFill="1" applyBorder="1" applyAlignment="1" quotePrefix="1">
      <alignment horizontal="center" vertical="center"/>
    </xf>
    <xf numFmtId="0" fontId="30" fillId="0" borderId="10" xfId="0" applyNumberFormat="1" applyFont="1" applyFill="1" applyBorder="1" applyAlignment="1" quotePrefix="1">
      <alignment horizontal="center" vertical="center" wrapText="1"/>
    </xf>
    <xf numFmtId="0" fontId="30" fillId="24" borderId="11" xfId="0" applyNumberFormat="1" applyFont="1" applyFill="1" applyBorder="1" applyAlignment="1" quotePrefix="1">
      <alignment horizontal="center" vertical="center" wrapText="1"/>
    </xf>
    <xf numFmtId="0" fontId="30" fillId="24" borderId="10" xfId="0" applyNumberFormat="1" applyFont="1" applyFill="1" applyBorder="1" applyAlignment="1" quotePrefix="1">
      <alignment horizontal="center" vertical="center" wrapText="1"/>
    </xf>
    <xf numFmtId="0" fontId="30" fillId="0" borderId="11" xfId="0" applyNumberFormat="1" applyFont="1" applyBorder="1" applyAlignment="1" quotePrefix="1">
      <alignment horizontal="center" vertical="center" wrapText="1"/>
    </xf>
    <xf numFmtId="0" fontId="30" fillId="0" borderId="10" xfId="0" applyNumberFormat="1" applyFont="1" applyBorder="1" applyAlignment="1" quotePrefix="1">
      <alignment horizontal="center" vertical="center" wrapText="1"/>
    </xf>
    <xf numFmtId="0" fontId="30" fillId="0" borderId="11" xfId="0" applyNumberFormat="1" applyFont="1" applyFill="1" applyBorder="1" applyAlignment="1" quotePrefix="1">
      <alignment horizontal="center" vertical="center" wrapText="1"/>
    </xf>
    <xf numFmtId="0" fontId="29" fillId="24" borderId="10" xfId="0" applyFont="1" applyFill="1" applyBorder="1" applyAlignment="1" quotePrefix="1">
      <alignment horizontal="center" vertical="center"/>
    </xf>
    <xf numFmtId="0" fontId="29" fillId="0" borderId="10" xfId="0" applyFont="1" applyBorder="1" applyAlignment="1" quotePrefix="1">
      <alignment horizontal="center" vertical="center"/>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xf>
    <xf numFmtId="0" fontId="29" fillId="24" borderId="10" xfId="0" applyNumberFormat="1" applyFont="1" applyFill="1" applyBorder="1" applyAlignment="1" quotePrefix="1">
      <alignment horizontal="center" vertical="center"/>
    </xf>
    <xf numFmtId="0" fontId="29" fillId="0" borderId="10" xfId="0" applyNumberFormat="1" applyFont="1" applyBorder="1" applyAlignment="1" quotePrefix="1">
      <alignment horizontal="left" vertical="center"/>
    </xf>
    <xf numFmtId="0" fontId="29" fillId="0" borderId="10" xfId="0" applyFont="1" applyBorder="1" applyAlignment="1" quotePrefix="1">
      <alignment horizontal="left" vertical="center" wrapText="1"/>
    </xf>
    <xf numFmtId="0" fontId="29" fillId="24" borderId="11" xfId="0" applyNumberFormat="1" applyFont="1" applyFill="1" applyBorder="1" applyAlignment="1" quotePrefix="1">
      <alignment horizontal="center" vertical="center"/>
    </xf>
    <xf numFmtId="0" fontId="29" fillId="0" borderId="10" xfId="0" applyNumberFormat="1" applyFont="1" applyBorder="1" applyAlignment="1" quotePrefix="1">
      <alignment horizontal="center" vertical="center" wrapText="1"/>
    </xf>
    <xf numFmtId="0" fontId="29" fillId="0" borderId="11" xfId="0" applyNumberFormat="1" applyFont="1" applyBorder="1" applyAlignment="1" quotePrefix="1">
      <alignment horizontal="center" vertical="center"/>
    </xf>
    <xf numFmtId="0" fontId="29" fillId="24" borderId="11" xfId="0" applyNumberFormat="1" applyFont="1" applyFill="1" applyBorder="1" applyAlignment="1" quotePrefix="1">
      <alignment horizontal="center" vertical="center" wrapText="1"/>
    </xf>
    <xf numFmtId="0" fontId="29" fillId="24" borderId="10" xfId="0" applyNumberFormat="1" applyFont="1" applyFill="1" applyBorder="1" applyAlignment="1" quotePrefix="1">
      <alignment horizontal="center" vertical="center" wrapText="1"/>
    </xf>
    <xf numFmtId="0" fontId="29" fillId="0" borderId="11" xfId="0" applyNumberFormat="1" applyFont="1" applyBorder="1" applyAlignment="1" quotePrefix="1">
      <alignment horizontal="center" vertical="center" wrapText="1"/>
    </xf>
    <xf numFmtId="0" fontId="29" fillId="24" borderId="14" xfId="40" applyFont="1" applyFill="1" applyBorder="1" applyAlignment="1">
      <alignment horizontal="center" vertical="center" wrapText="1"/>
      <protection/>
    </xf>
    <xf numFmtId="0" fontId="30" fillId="24" borderId="14" xfId="0" applyNumberFormat="1" applyFont="1" applyFill="1" applyBorder="1" applyAlignment="1" quotePrefix="1">
      <alignment horizontal="center" vertical="center"/>
    </xf>
    <xf numFmtId="0" fontId="29" fillId="24" borderId="14" xfId="0" applyFont="1" applyFill="1" applyBorder="1" applyAlignment="1">
      <alignment horizontal="center" vertical="center" wrapText="1"/>
    </xf>
    <xf numFmtId="0" fontId="30" fillId="24" borderId="14" xfId="0" applyNumberFormat="1" applyFont="1" applyFill="1" applyBorder="1" applyAlignment="1">
      <alignment horizontal="center" vertical="center"/>
    </xf>
    <xf numFmtId="178" fontId="30" fillId="24" borderId="14" xfId="0" applyNumberFormat="1" applyFont="1" applyFill="1" applyBorder="1" applyAlignment="1">
      <alignment horizontal="center" vertical="center"/>
    </xf>
    <xf numFmtId="179" fontId="30" fillId="24" borderId="14" xfId="0" applyNumberFormat="1" applyFont="1" applyFill="1" applyBorder="1" applyAlignment="1">
      <alignment horizontal="center" vertical="center"/>
    </xf>
    <xf numFmtId="0" fontId="30" fillId="0" borderId="14" xfId="0" applyNumberFormat="1" applyFont="1" applyFill="1" applyBorder="1" applyAlignment="1" quotePrefix="1">
      <alignment horizontal="center"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6" xfId="0" applyFont="1" applyBorder="1" applyAlignment="1">
      <alignment horizontal="center" vertical="center" wrapText="1"/>
    </xf>
    <xf numFmtId="0" fontId="28" fillId="0" borderId="17" xfId="0" applyFont="1" applyBorder="1" applyAlignment="1">
      <alignment horizontal="center" vertical="center" wrapText="1" shrinkToFit="1"/>
    </xf>
    <xf numFmtId="0" fontId="29" fillId="0" borderId="17" xfId="0" applyFont="1" applyBorder="1" applyAlignment="1">
      <alignment horizontal="center" vertical="center" wrapText="1"/>
    </xf>
    <xf numFmtId="0" fontId="30" fillId="0" borderId="17" xfId="0" applyNumberFormat="1" applyFont="1" applyFill="1" applyBorder="1" applyAlignment="1" quotePrefix="1">
      <alignment horizontal="center" vertical="center"/>
    </xf>
    <xf numFmtId="0" fontId="30" fillId="0" borderId="17" xfId="0" applyNumberFormat="1" applyFont="1" applyFill="1" applyBorder="1" applyAlignment="1">
      <alignment horizontal="center" vertical="center"/>
    </xf>
    <xf numFmtId="0" fontId="29" fillId="0" borderId="17" xfId="40" applyFont="1" applyFill="1" applyBorder="1" applyAlignment="1">
      <alignment horizontal="center" vertical="center" wrapText="1"/>
      <protection/>
    </xf>
    <xf numFmtId="178" fontId="30" fillId="0" borderId="17" xfId="0" applyNumberFormat="1" applyFont="1" applyFill="1" applyBorder="1" applyAlignment="1">
      <alignment horizontal="center" vertical="center"/>
    </xf>
    <xf numFmtId="179" fontId="30" fillId="0" borderId="17" xfId="0" applyNumberFormat="1" applyFont="1" applyFill="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9" fillId="24" borderId="20" xfId="0" applyFont="1" applyFill="1" applyBorder="1" applyAlignment="1">
      <alignment horizontal="center" vertical="center" wrapText="1"/>
    </xf>
    <xf numFmtId="0" fontId="30" fillId="24" borderId="20" xfId="0" applyNumberFormat="1" applyFont="1" applyFill="1" applyBorder="1" applyAlignment="1" quotePrefix="1">
      <alignment horizontal="center" vertical="center" wrapText="1"/>
    </xf>
    <xf numFmtId="0" fontId="30" fillId="24" borderId="14" xfId="0" applyNumberFormat="1" applyFont="1" applyFill="1" applyBorder="1" applyAlignment="1" quotePrefix="1">
      <alignment horizontal="center" vertical="center" wrapText="1"/>
    </xf>
    <xf numFmtId="0" fontId="30" fillId="24" borderId="14" xfId="0" applyNumberFormat="1" applyFont="1" applyFill="1" applyBorder="1" applyAlignment="1">
      <alignment horizontal="center" vertical="center" wrapText="1"/>
    </xf>
    <xf numFmtId="0" fontId="30" fillId="24" borderId="14" xfId="0" applyFont="1" applyFill="1" applyBorder="1" applyAlignment="1">
      <alignment horizontal="center" vertical="center" wrapText="1"/>
    </xf>
    <xf numFmtId="178" fontId="30" fillId="24" borderId="14" xfId="0" applyNumberFormat="1" applyFont="1" applyFill="1" applyBorder="1" applyAlignment="1">
      <alignment horizontal="center" vertical="center" wrapText="1"/>
    </xf>
    <xf numFmtId="179" fontId="30" fillId="24" borderId="14" xfId="0" applyNumberFormat="1" applyFont="1" applyFill="1" applyBorder="1" applyAlignment="1">
      <alignment horizontal="center" vertical="center" wrapText="1"/>
    </xf>
    <xf numFmtId="0" fontId="30" fillId="0" borderId="14" xfId="0" applyNumberFormat="1" applyFont="1" applyFill="1" applyBorder="1" applyAlignment="1" quotePrefix="1">
      <alignment horizontal="center" vertical="center" wrapText="1"/>
    </xf>
    <xf numFmtId="0" fontId="29" fillId="0" borderId="21" xfId="0" applyFont="1" applyBorder="1" applyAlignment="1">
      <alignment horizontal="center" vertical="center" wrapText="1"/>
    </xf>
    <xf numFmtId="178" fontId="30" fillId="0" borderId="17" xfId="0" applyNumberFormat="1" applyFont="1" applyBorder="1" applyAlignment="1">
      <alignment horizontal="center" vertical="center" wrapText="1"/>
    </xf>
    <xf numFmtId="179" fontId="30" fillId="0" borderId="17"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9" fillId="0" borderId="17" xfId="40" applyFont="1" applyBorder="1" applyAlignment="1">
      <alignment horizontal="center" vertical="center" wrapText="1"/>
      <protection/>
    </xf>
    <xf numFmtId="178" fontId="29" fillId="0" borderId="17" xfId="40" applyNumberFormat="1" applyFont="1" applyBorder="1" applyAlignment="1">
      <alignment horizontal="center" vertical="center" wrapText="1"/>
      <protection/>
    </xf>
    <xf numFmtId="179" fontId="29" fillId="0" borderId="17" xfId="40" applyNumberFormat="1" applyFont="1" applyBorder="1" applyAlignment="1">
      <alignment horizontal="center" vertical="center" wrapText="1"/>
      <protection/>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6" xfId="0" applyFont="1" applyFill="1" applyBorder="1" applyAlignment="1">
      <alignment horizontal="center" vertical="center" wrapText="1"/>
    </xf>
    <xf numFmtId="49" fontId="29" fillId="0" borderId="17" xfId="40" applyNumberFormat="1" applyFont="1" applyBorder="1" applyAlignment="1">
      <alignment horizontal="center" vertical="center" wrapText="1"/>
      <protection/>
    </xf>
    <xf numFmtId="0" fontId="29" fillId="0" borderId="13" xfId="0" applyFont="1" applyBorder="1" applyAlignment="1">
      <alignment horizontal="center" vertical="center"/>
    </xf>
    <xf numFmtId="0" fontId="31" fillId="0" borderId="13" xfId="0" applyFont="1" applyBorder="1" applyAlignment="1">
      <alignment horizontal="center" vertical="center"/>
    </xf>
    <xf numFmtId="179" fontId="30"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29" fillId="24" borderId="20" xfId="0" applyNumberFormat="1" applyFont="1" applyFill="1" applyBorder="1" applyAlignment="1" quotePrefix="1">
      <alignment horizontal="center" vertical="center"/>
    </xf>
    <xf numFmtId="0" fontId="29" fillId="24" borderId="14" xfId="0" applyNumberFormat="1" applyFont="1" applyFill="1" applyBorder="1" applyAlignment="1" quotePrefix="1">
      <alignment horizontal="center" vertical="center"/>
    </xf>
    <xf numFmtId="0" fontId="29" fillId="24" borderId="14" xfId="0" applyNumberFormat="1" applyFont="1" applyFill="1" applyBorder="1" applyAlignment="1">
      <alignment horizontal="center" vertical="center"/>
    </xf>
    <xf numFmtId="0" fontId="23" fillId="24" borderId="14" xfId="40" applyFont="1" applyFill="1" applyBorder="1" applyAlignment="1">
      <alignment horizontal="center" vertical="center" wrapText="1"/>
      <protection/>
    </xf>
    <xf numFmtId="178" fontId="29" fillId="24" borderId="14" xfId="40" applyNumberFormat="1" applyFont="1" applyFill="1" applyBorder="1" applyAlignment="1">
      <alignment horizontal="center" vertical="center" wrapText="1"/>
      <protection/>
    </xf>
    <xf numFmtId="179" fontId="29" fillId="24" borderId="14" xfId="40" applyNumberFormat="1" applyFont="1" applyFill="1" applyBorder="1" applyAlignment="1">
      <alignment horizontal="center" vertical="center" wrapText="1"/>
      <protection/>
    </xf>
    <xf numFmtId="0" fontId="29" fillId="0" borderId="14" xfId="0" applyNumberFormat="1" applyFont="1" applyBorder="1" applyAlignment="1" quotePrefix="1">
      <alignment horizontal="center" vertical="center" wrapText="1"/>
    </xf>
    <xf numFmtId="0" fontId="31" fillId="0" borderId="14" xfId="40" applyFont="1" applyBorder="1" applyAlignment="1">
      <alignment horizontal="center" vertical="center" wrapText="1"/>
      <protection/>
    </xf>
    <xf numFmtId="0" fontId="19" fillId="0" borderId="16" xfId="0" applyFont="1" applyBorder="1" applyAlignment="1">
      <alignment horizontal="center" vertical="center" wrapText="1"/>
    </xf>
    <xf numFmtId="0" fontId="29" fillId="0" borderId="21" xfId="0" applyFont="1" applyBorder="1" applyAlignment="1">
      <alignment horizontal="center" vertical="center"/>
    </xf>
    <xf numFmtId="0" fontId="31" fillId="0" borderId="17" xfId="0" applyFont="1" applyBorder="1" applyAlignment="1">
      <alignment horizontal="center" vertical="center"/>
    </xf>
    <xf numFmtId="0" fontId="31" fillId="0" borderId="17" xfId="40" applyFont="1" applyBorder="1" applyAlignment="1">
      <alignment horizontal="center" vertical="center" wrapText="1"/>
      <protection/>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29" fillId="24" borderId="10" xfId="0" applyFont="1" applyFill="1" applyBorder="1" applyAlignment="1">
      <alignment horizontal="center" vertical="center" wrapText="1"/>
    </xf>
    <xf numFmtId="0" fontId="30" fillId="24" borderId="10" xfId="0" applyNumberFormat="1" applyFont="1" applyFill="1" applyBorder="1" applyAlignment="1" quotePrefix="1">
      <alignment horizontal="center" vertical="center"/>
    </xf>
    <xf numFmtId="0" fontId="30" fillId="24" borderId="10" xfId="0" applyNumberFormat="1" applyFont="1" applyFill="1" applyBorder="1" applyAlignment="1">
      <alignment horizontal="center" vertical="center"/>
    </xf>
    <xf numFmtId="0" fontId="29" fillId="24" borderId="10" xfId="40" applyFont="1" applyFill="1" applyBorder="1" applyAlignment="1">
      <alignment horizontal="center" vertical="center" wrapText="1"/>
      <protection/>
    </xf>
    <xf numFmtId="178" fontId="30" fillId="24" borderId="10" xfId="0" applyNumberFormat="1" applyFont="1" applyFill="1" applyBorder="1" applyAlignment="1">
      <alignment horizontal="center" vertical="center"/>
    </xf>
    <xf numFmtId="179" fontId="30" fillId="24" borderId="10" xfId="0" applyNumberFormat="1" applyFont="1" applyFill="1" applyBorder="1" applyAlignment="1">
      <alignment horizontal="center" vertical="center"/>
    </xf>
    <xf numFmtId="0" fontId="29" fillId="24" borderId="14" xfId="0" applyFont="1" applyFill="1" applyBorder="1" applyAlignment="1" quotePrefix="1">
      <alignment horizontal="center" vertical="center"/>
    </xf>
    <xf numFmtId="0" fontId="29" fillId="24" borderId="14" xfId="0" applyFont="1" applyFill="1" applyBorder="1" applyAlignment="1">
      <alignment horizontal="center" vertical="center"/>
    </xf>
    <xf numFmtId="0" fontId="29" fillId="0" borderId="14" xfId="0" applyFont="1" applyBorder="1" applyAlignment="1" quotePrefix="1">
      <alignment horizontal="center" vertical="center"/>
    </xf>
    <xf numFmtId="0" fontId="30" fillId="0" borderId="14" xfId="0" applyNumberFormat="1"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9" fillId="0" borderId="17" xfId="0" applyNumberFormat="1" applyFont="1" applyBorder="1" applyAlignment="1" quotePrefix="1">
      <alignment horizontal="center" vertical="center"/>
    </xf>
    <xf numFmtId="0" fontId="29" fillId="0" borderId="17" xfId="0" applyNumberFormat="1" applyFont="1" applyBorder="1" applyAlignment="1">
      <alignment horizontal="center" vertical="center"/>
    </xf>
    <xf numFmtId="0" fontId="29" fillId="0" borderId="17" xfId="0" applyFont="1" applyBorder="1" applyAlignment="1">
      <alignment horizontal="center" vertical="center"/>
    </xf>
    <xf numFmtId="0" fontId="29" fillId="0" borderId="17" xfId="0" applyNumberFormat="1" applyFont="1" applyBorder="1" applyAlignment="1" quotePrefix="1">
      <alignment horizontal="left" vertical="center"/>
    </xf>
    <xf numFmtId="49" fontId="29" fillId="24" borderId="14" xfId="40" applyNumberFormat="1" applyFont="1" applyFill="1" applyBorder="1" applyAlignment="1">
      <alignment horizontal="center" vertical="center" wrapText="1"/>
      <protection/>
    </xf>
    <xf numFmtId="0" fontId="29" fillId="0" borderId="14" xfId="40" applyFont="1" applyBorder="1" applyAlignment="1">
      <alignment horizontal="center" vertical="center" wrapText="1"/>
      <protection/>
    </xf>
    <xf numFmtId="0" fontId="30" fillId="0" borderId="17" xfId="0" applyNumberFormat="1" applyFont="1" applyBorder="1" applyAlignment="1" quotePrefix="1">
      <alignment horizontal="center" vertical="center" wrapText="1"/>
    </xf>
    <xf numFmtId="0" fontId="30" fillId="0" borderId="17" xfId="0" applyNumberFormat="1" applyFont="1" applyBorder="1" applyAlignment="1">
      <alignment horizontal="center" vertical="center" wrapText="1"/>
    </xf>
    <xf numFmtId="0" fontId="30" fillId="0" borderId="17" xfId="0" applyFont="1" applyBorder="1" applyAlignment="1">
      <alignment horizontal="center" vertical="center" wrapText="1"/>
    </xf>
    <xf numFmtId="178" fontId="29" fillId="24" borderId="22" xfId="40" applyNumberFormat="1" applyFont="1" applyFill="1" applyBorder="1" applyAlignment="1">
      <alignment horizontal="center" vertical="center" wrapText="1"/>
      <protection/>
    </xf>
    <xf numFmtId="179" fontId="29" fillId="24" borderId="22" xfId="40" applyNumberFormat="1" applyFont="1" applyFill="1" applyBorder="1" applyAlignment="1">
      <alignment horizontal="center" vertical="center" wrapText="1"/>
      <protection/>
    </xf>
    <xf numFmtId="0" fontId="28" fillId="24" borderId="11" xfId="0" applyFont="1" applyFill="1" applyBorder="1" applyAlignment="1">
      <alignment horizontal="center" vertical="center" wrapText="1" shrinkToFit="1"/>
    </xf>
    <xf numFmtId="0" fontId="20" fillId="0" borderId="11" xfId="0" applyFont="1" applyBorder="1" applyAlignment="1">
      <alignment vertical="center" wrapText="1"/>
    </xf>
    <xf numFmtId="0" fontId="29" fillId="25" borderId="14" xfId="40" applyFont="1" applyFill="1" applyBorder="1" applyAlignment="1">
      <alignment horizontal="center" vertical="center" wrapText="1"/>
      <protection/>
    </xf>
    <xf numFmtId="0" fontId="29" fillId="25" borderId="10" xfId="0" applyFont="1" applyFill="1" applyBorder="1" applyAlignment="1">
      <alignment horizontal="center" vertical="center" wrapText="1"/>
    </xf>
    <xf numFmtId="0" fontId="29" fillId="25" borderId="20" xfId="0" applyFont="1" applyFill="1" applyBorder="1" applyAlignment="1">
      <alignment horizontal="center" vertical="center" wrapText="1"/>
    </xf>
    <xf numFmtId="0" fontId="29" fillId="25" borderId="12"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29" fillId="25" borderId="14" xfId="0" applyFont="1" applyFill="1" applyBorder="1" applyAlignment="1">
      <alignment horizontal="center" vertical="center" wrapText="1"/>
    </xf>
    <xf numFmtId="0" fontId="28" fillId="25" borderId="11" xfId="0" applyFont="1" applyFill="1" applyBorder="1" applyAlignment="1">
      <alignment horizontal="center" vertical="center" wrapText="1" shrinkToFit="1"/>
    </xf>
    <xf numFmtId="0" fontId="28" fillId="0" borderId="23" xfId="0" applyFont="1" applyBorder="1" applyAlignment="1">
      <alignment horizontal="center" vertical="center" wrapText="1" shrinkToFit="1"/>
    </xf>
    <xf numFmtId="0" fontId="28" fillId="0" borderId="14" xfId="0" applyFont="1" applyFill="1" applyBorder="1" applyAlignment="1">
      <alignment horizontal="center" vertical="center" wrapText="1" shrinkToFit="1"/>
    </xf>
    <xf numFmtId="0" fontId="20" fillId="0" borderId="1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8" fillId="0" borderId="14" xfId="0" applyFont="1" applyBorder="1" applyAlignment="1">
      <alignment horizontal="center" vertical="center" wrapText="1" shrinkToFit="1"/>
    </xf>
    <xf numFmtId="0" fontId="28" fillId="0" borderId="10" xfId="0" applyFont="1" applyBorder="1" applyAlignment="1">
      <alignment horizontal="center" vertical="center" wrapText="1" shrinkToFit="1"/>
    </xf>
    <xf numFmtId="0" fontId="28" fillId="0" borderId="17" xfId="0" applyFont="1" applyBorder="1" applyAlignment="1">
      <alignment horizontal="center" vertical="center" wrapText="1" shrinkToFi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2" xfId="0" applyFont="1" applyFill="1" applyBorder="1" applyAlignment="1">
      <alignment horizontal="center" vertical="center" wrapText="1" shrinkToFit="1"/>
    </xf>
    <xf numFmtId="0" fontId="28" fillId="0" borderId="23"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10" xfId="0" applyFont="1" applyBorder="1" applyAlignment="1">
      <alignment vertical="center" wrapText="1" shrinkToFit="1"/>
    </xf>
    <xf numFmtId="0" fontId="28" fillId="0" borderId="2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vertical="center" wrapText="1"/>
    </xf>
    <xf numFmtId="0" fontId="28" fillId="0" borderId="22" xfId="0" applyFont="1" applyBorder="1" applyAlignment="1">
      <alignment horizontal="center" vertical="center" wrapText="1" shrinkToFit="1"/>
    </xf>
    <xf numFmtId="0" fontId="28" fillId="0" borderId="13" xfId="0" applyFont="1" applyBorder="1" applyAlignment="1">
      <alignment horizontal="center" vertical="center" wrapText="1" shrinkToFit="1"/>
    </xf>
    <xf numFmtId="0" fontId="28" fillId="0" borderId="18" xfId="0" applyFont="1" applyBorder="1" applyAlignment="1">
      <alignment horizontal="center" vertical="center" wrapText="1" shrinkToFit="1"/>
    </xf>
    <xf numFmtId="0" fontId="27" fillId="0" borderId="28" xfId="0" applyFont="1" applyBorder="1" applyAlignment="1">
      <alignment vertical="center" wrapText="1"/>
    </xf>
    <xf numFmtId="0" fontId="26" fillId="0" borderId="0" xfId="0" applyFont="1" applyAlignment="1">
      <alignment horizontal="center" vertical="center" wrapText="1"/>
    </xf>
    <xf numFmtId="0" fontId="25" fillId="0" borderId="0" xfId="0" applyFont="1" applyAlignment="1">
      <alignment vertical="top"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xf>
    <xf numFmtId="0" fontId="19" fillId="0" borderId="29" xfId="0" applyFont="1" applyBorder="1" applyAlignment="1">
      <alignment horizontal="center" vertical="center"/>
    </xf>
    <xf numFmtId="0" fontId="28" fillId="0" borderId="10" xfId="0" applyFont="1" applyBorder="1" applyAlignment="1">
      <alignment horizontal="center" vertical="center"/>
    </xf>
    <xf numFmtId="0" fontId="28" fillId="0" borderId="23" xfId="0" applyFont="1" applyBorder="1" applyAlignment="1">
      <alignment horizontal="center" vertical="center"/>
    </xf>
    <xf numFmtId="0" fontId="28" fillId="0" borderId="30"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06"/>
  <sheetViews>
    <sheetView tabSelected="1" zoomScalePageLayoutView="0" workbookViewId="0" topLeftCell="A4">
      <selection activeCell="Y17" sqref="Y17"/>
    </sheetView>
  </sheetViews>
  <sheetFormatPr defaultColWidth="9.00390625" defaultRowHeight="14.25"/>
  <cols>
    <col min="1" max="1" width="9.00390625" style="7" customWidth="1"/>
    <col min="2" max="2" width="6.625" style="8" customWidth="1"/>
    <col min="3" max="3" width="9.75390625" style="8" customWidth="1"/>
    <col min="4" max="4" width="3.125" style="8" customWidth="1"/>
    <col min="5" max="5" width="5.75390625" style="9" hidden="1" customWidth="1"/>
    <col min="6" max="6" width="5.75390625" style="9" customWidth="1"/>
    <col min="7" max="7" width="7.125" style="10" customWidth="1"/>
    <col min="8" max="8" width="2.75390625" style="9" customWidth="1"/>
    <col min="9" max="9" width="12.875" style="10" customWidth="1"/>
    <col min="10" max="10" width="6.50390625" style="10" customWidth="1"/>
    <col min="11" max="11" width="6.125" style="10" customWidth="1"/>
    <col min="12" max="13" width="4.375" style="10" hidden="1" customWidth="1"/>
    <col min="14" max="15" width="7.00390625" style="10" customWidth="1"/>
    <col min="16" max="16" width="7.125" style="10" hidden="1" customWidth="1"/>
    <col min="17" max="17" width="8.375" style="10" customWidth="1"/>
    <col min="18" max="18" width="17.25390625" style="10" customWidth="1"/>
    <col min="19" max="19" width="19.50390625" style="10" customWidth="1"/>
    <col min="20" max="20" width="24.75390625" style="10" customWidth="1"/>
    <col min="21" max="21" width="7.125" style="10" hidden="1" customWidth="1"/>
    <col min="22" max="22" width="6.75390625" style="10" hidden="1" customWidth="1"/>
    <col min="23" max="23" width="5.50390625" style="10" customWidth="1"/>
    <col min="24" max="24" width="9.00390625" style="10" bestFit="1" customWidth="1"/>
    <col min="25" max="16384" width="9.00390625" style="10" customWidth="1"/>
  </cols>
  <sheetData>
    <row r="1" spans="1:255" s="1" customFormat="1" ht="19.5" customHeight="1">
      <c r="A1" s="227" t="s">
        <v>0</v>
      </c>
      <c r="B1" s="227"/>
      <c r="C1" s="227"/>
      <c r="D1" s="227"/>
      <c r="E1" s="227"/>
      <c r="F1" s="227"/>
      <c r="G1" s="227"/>
      <c r="H1" s="227"/>
      <c r="I1" s="227"/>
      <c r="J1" s="227"/>
      <c r="K1" s="227"/>
      <c r="L1" s="227"/>
      <c r="M1" s="227"/>
      <c r="N1" s="227"/>
      <c r="O1" s="227"/>
      <c r="P1" s="227"/>
      <c r="Q1" s="227"/>
      <c r="R1" s="227"/>
      <c r="S1" s="227"/>
      <c r="T1" s="227"/>
      <c r="U1" s="227"/>
      <c r="V1" s="227"/>
      <c r="W1" s="227"/>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row>
    <row r="2" spans="1:255" s="2" customFormat="1" ht="59.25" customHeight="1">
      <c r="A2" s="226" t="s">
        <v>316</v>
      </c>
      <c r="B2" s="226"/>
      <c r="C2" s="226"/>
      <c r="D2" s="226"/>
      <c r="E2" s="226"/>
      <c r="F2" s="226"/>
      <c r="G2" s="226"/>
      <c r="H2" s="226"/>
      <c r="I2" s="226"/>
      <c r="J2" s="226"/>
      <c r="K2" s="226"/>
      <c r="L2" s="226"/>
      <c r="M2" s="226"/>
      <c r="N2" s="226"/>
      <c r="O2" s="226"/>
      <c r="P2" s="226"/>
      <c r="Q2" s="226"/>
      <c r="R2" s="226"/>
      <c r="S2" s="226"/>
      <c r="T2" s="226"/>
      <c r="U2" s="226"/>
      <c r="V2" s="226"/>
      <c r="W2" s="226"/>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row>
    <row r="3" spans="1:255" s="2" customFormat="1" ht="18" customHeight="1">
      <c r="A3" s="225" t="s">
        <v>1</v>
      </c>
      <c r="B3" s="225"/>
      <c r="C3" s="225"/>
      <c r="D3" s="225"/>
      <c r="E3" s="225"/>
      <c r="F3" s="225"/>
      <c r="G3" s="225"/>
      <c r="H3" s="225"/>
      <c r="I3" s="225"/>
      <c r="J3" s="225"/>
      <c r="K3" s="225"/>
      <c r="L3" s="225"/>
      <c r="M3" s="225"/>
      <c r="N3" s="225"/>
      <c r="O3" s="225"/>
      <c r="P3" s="225"/>
      <c r="Q3" s="225"/>
      <c r="R3" s="225"/>
      <c r="S3" s="225"/>
      <c r="T3" s="225"/>
      <c r="U3" s="225"/>
      <c r="V3" s="225"/>
      <c r="W3" s="22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row>
    <row r="4" spans="1:255" s="3" customFormat="1" ht="31.5" customHeight="1">
      <c r="A4" s="231" t="s">
        <v>2</v>
      </c>
      <c r="B4" s="202" t="s">
        <v>3</v>
      </c>
      <c r="C4" s="202" t="s">
        <v>4</v>
      </c>
      <c r="D4" s="200" t="s">
        <v>5</v>
      </c>
      <c r="E4" s="202" t="s">
        <v>6</v>
      </c>
      <c r="F4" s="203" t="s">
        <v>314</v>
      </c>
      <c r="G4" s="202" t="s">
        <v>7</v>
      </c>
      <c r="H4" s="202" t="s">
        <v>8</v>
      </c>
      <c r="I4" s="196" t="s">
        <v>9</v>
      </c>
      <c r="J4" s="196" t="s">
        <v>10</v>
      </c>
      <c r="K4" s="196"/>
      <c r="L4" s="196"/>
      <c r="M4" s="196"/>
      <c r="N4" s="196"/>
      <c r="O4" s="242" t="s">
        <v>315</v>
      </c>
      <c r="P4" s="186"/>
      <c r="Q4" s="197" t="s">
        <v>11</v>
      </c>
      <c r="R4" s="196" t="s">
        <v>12</v>
      </c>
      <c r="S4" s="196" t="s">
        <v>13</v>
      </c>
      <c r="T4" s="196" t="s">
        <v>14</v>
      </c>
      <c r="U4" s="240" t="s">
        <v>15</v>
      </c>
      <c r="V4" s="241"/>
      <c r="W4" s="196" t="s">
        <v>16</v>
      </c>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row>
    <row r="5" spans="1:255" s="3" customFormat="1" ht="27" customHeight="1">
      <c r="A5" s="231"/>
      <c r="B5" s="202"/>
      <c r="C5" s="202"/>
      <c r="D5" s="200"/>
      <c r="E5" s="202"/>
      <c r="F5" s="205"/>
      <c r="G5" s="202"/>
      <c r="H5" s="202"/>
      <c r="I5" s="196"/>
      <c r="J5" s="196" t="s">
        <v>17</v>
      </c>
      <c r="K5" s="196" t="s">
        <v>18</v>
      </c>
      <c r="L5" s="196" t="s">
        <v>19</v>
      </c>
      <c r="M5" s="197" t="s">
        <v>20</v>
      </c>
      <c r="N5" s="196" t="s">
        <v>21</v>
      </c>
      <c r="O5" s="243"/>
      <c r="P5" s="196" t="s">
        <v>21</v>
      </c>
      <c r="Q5" s="198"/>
      <c r="R5" s="196"/>
      <c r="S5" s="196"/>
      <c r="T5" s="196"/>
      <c r="U5" s="197" t="s">
        <v>22</v>
      </c>
      <c r="V5" s="197" t="s">
        <v>23</v>
      </c>
      <c r="W5" s="19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row>
    <row r="6" spans="1:255" s="3" customFormat="1" ht="31.5" customHeight="1" thickBot="1">
      <c r="A6" s="232"/>
      <c r="B6" s="203"/>
      <c r="C6" s="203"/>
      <c r="D6" s="194"/>
      <c r="E6" s="203"/>
      <c r="F6" s="206"/>
      <c r="G6" s="203"/>
      <c r="H6" s="203"/>
      <c r="I6" s="197"/>
      <c r="J6" s="197"/>
      <c r="K6" s="197"/>
      <c r="L6" s="197"/>
      <c r="M6" s="198"/>
      <c r="N6" s="197"/>
      <c r="O6" s="244"/>
      <c r="P6" s="197"/>
      <c r="Q6" s="198"/>
      <c r="R6" s="197"/>
      <c r="S6" s="197"/>
      <c r="T6" s="197"/>
      <c r="U6" s="198"/>
      <c r="V6" s="198"/>
      <c r="W6" s="197"/>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row>
    <row r="7" spans="1:255" s="4" customFormat="1" ht="22.5" customHeight="1" thickBot="1">
      <c r="A7" s="233" t="s">
        <v>24</v>
      </c>
      <c r="B7" s="217" t="s">
        <v>25</v>
      </c>
      <c r="C7" s="217">
        <v>2001047001</v>
      </c>
      <c r="D7" s="210">
        <v>3</v>
      </c>
      <c r="E7" s="103">
        <v>1</v>
      </c>
      <c r="F7" s="103">
        <v>1</v>
      </c>
      <c r="G7" s="104" t="s">
        <v>26</v>
      </c>
      <c r="H7" s="105" t="s">
        <v>27</v>
      </c>
      <c r="I7" s="104" t="s">
        <v>28</v>
      </c>
      <c r="J7" s="106">
        <v>70.4</v>
      </c>
      <c r="K7" s="106">
        <v>72</v>
      </c>
      <c r="L7" s="103"/>
      <c r="M7" s="103"/>
      <c r="N7" s="107">
        <v>35.56</v>
      </c>
      <c r="O7" s="108">
        <v>81.8</v>
      </c>
      <c r="P7" s="108">
        <f aca="true" t="shared" si="0" ref="P7:P38">O7*50%</f>
        <v>40.9</v>
      </c>
      <c r="Q7" s="108">
        <f aca="true" t="shared" si="1" ref="Q7:Q38">N7+P7</f>
        <v>76.46000000000001</v>
      </c>
      <c r="R7" s="109" t="s">
        <v>29</v>
      </c>
      <c r="S7" s="109" t="s">
        <v>30</v>
      </c>
      <c r="T7" s="109" t="s">
        <v>31</v>
      </c>
      <c r="U7" s="110"/>
      <c r="V7" s="110"/>
      <c r="W7" s="111"/>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row>
    <row r="8" spans="1:255" s="4" customFormat="1" ht="22.5" customHeight="1" thickBot="1">
      <c r="A8" s="234"/>
      <c r="B8" s="218"/>
      <c r="C8" s="218"/>
      <c r="D8" s="211"/>
      <c r="E8" s="13">
        <v>2</v>
      </c>
      <c r="F8" s="103">
        <v>2</v>
      </c>
      <c r="G8" s="82" t="s">
        <v>32</v>
      </c>
      <c r="H8" s="15" t="s">
        <v>33</v>
      </c>
      <c r="I8" s="82" t="s">
        <v>34</v>
      </c>
      <c r="J8" s="14">
        <v>62.4</v>
      </c>
      <c r="K8" s="14">
        <v>73</v>
      </c>
      <c r="L8" s="13"/>
      <c r="M8" s="13"/>
      <c r="N8" s="36">
        <v>33.585</v>
      </c>
      <c r="O8" s="37">
        <v>82.6</v>
      </c>
      <c r="P8" s="37">
        <f t="shared" si="0"/>
        <v>41.3</v>
      </c>
      <c r="Q8" s="37">
        <f t="shared" si="1"/>
        <v>74.88499999999999</v>
      </c>
      <c r="R8" s="83" t="s">
        <v>29</v>
      </c>
      <c r="S8" s="84" t="s">
        <v>35</v>
      </c>
      <c r="T8" s="83" t="s">
        <v>36</v>
      </c>
      <c r="U8" s="57"/>
      <c r="V8" s="57"/>
      <c r="W8" s="112"/>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row>
    <row r="9" spans="1:255" s="4" customFormat="1" ht="22.5" customHeight="1" thickBot="1">
      <c r="A9" s="234"/>
      <c r="B9" s="218"/>
      <c r="C9" s="218"/>
      <c r="D9" s="211"/>
      <c r="E9" s="13">
        <v>3</v>
      </c>
      <c r="F9" s="103">
        <v>3</v>
      </c>
      <c r="G9" s="82" t="s">
        <v>37</v>
      </c>
      <c r="H9" s="15" t="s">
        <v>27</v>
      </c>
      <c r="I9" s="82" t="s">
        <v>38</v>
      </c>
      <c r="J9" s="14">
        <v>68</v>
      </c>
      <c r="K9" s="14">
        <v>64</v>
      </c>
      <c r="L9" s="13"/>
      <c r="M9" s="13"/>
      <c r="N9" s="36">
        <v>33.1</v>
      </c>
      <c r="O9" s="37">
        <v>82.6</v>
      </c>
      <c r="P9" s="37">
        <f t="shared" si="0"/>
        <v>41.3</v>
      </c>
      <c r="Q9" s="37">
        <f t="shared" si="1"/>
        <v>74.4</v>
      </c>
      <c r="R9" s="83" t="s">
        <v>29</v>
      </c>
      <c r="S9" s="83" t="s">
        <v>30</v>
      </c>
      <c r="T9" s="83" t="s">
        <v>39</v>
      </c>
      <c r="U9" s="57"/>
      <c r="V9" s="57"/>
      <c r="W9" s="112"/>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row>
    <row r="10" spans="1:255" s="3" customFormat="1" ht="22.5" customHeight="1" thickBot="1">
      <c r="A10" s="208"/>
      <c r="B10" s="203"/>
      <c r="C10" s="203"/>
      <c r="D10" s="194"/>
      <c r="E10" s="16">
        <v>5</v>
      </c>
      <c r="F10" s="187">
        <v>4</v>
      </c>
      <c r="G10" s="83" t="s">
        <v>40</v>
      </c>
      <c r="H10" s="18" t="s">
        <v>33</v>
      </c>
      <c r="I10" s="83" t="s">
        <v>41</v>
      </c>
      <c r="J10" s="17">
        <v>63.2</v>
      </c>
      <c r="K10" s="17">
        <v>66</v>
      </c>
      <c r="L10" s="16"/>
      <c r="M10" s="16"/>
      <c r="N10" s="38">
        <v>32.230000000000004</v>
      </c>
      <c r="O10" s="39">
        <v>81.4</v>
      </c>
      <c r="P10" s="39">
        <f t="shared" si="0"/>
        <v>40.7</v>
      </c>
      <c r="Q10" s="39">
        <f t="shared" si="1"/>
        <v>72.93</v>
      </c>
      <c r="R10" s="83" t="s">
        <v>42</v>
      </c>
      <c r="S10" s="84" t="s">
        <v>35</v>
      </c>
      <c r="T10" s="83" t="s">
        <v>43</v>
      </c>
      <c r="U10" s="35"/>
      <c r="V10" s="35"/>
      <c r="W10" s="113"/>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row>
    <row r="11" spans="1:255" s="3" customFormat="1" ht="22.5" customHeight="1" thickBot="1">
      <c r="A11" s="208"/>
      <c r="B11" s="203"/>
      <c r="C11" s="203"/>
      <c r="D11" s="194"/>
      <c r="E11" s="16">
        <v>4</v>
      </c>
      <c r="F11" s="187">
        <v>5</v>
      </c>
      <c r="G11" s="83" t="s">
        <v>44</v>
      </c>
      <c r="H11" s="18" t="s">
        <v>33</v>
      </c>
      <c r="I11" s="83" t="s">
        <v>45</v>
      </c>
      <c r="J11" s="17">
        <v>68</v>
      </c>
      <c r="K11" s="17">
        <v>60.5</v>
      </c>
      <c r="L11" s="16"/>
      <c r="M11" s="16"/>
      <c r="N11" s="38">
        <v>32.3125</v>
      </c>
      <c r="O11" s="39">
        <v>80.2</v>
      </c>
      <c r="P11" s="39">
        <f t="shared" si="0"/>
        <v>40.1</v>
      </c>
      <c r="Q11" s="39">
        <f t="shared" si="1"/>
        <v>72.4125</v>
      </c>
      <c r="R11" s="83" t="s">
        <v>46</v>
      </c>
      <c r="S11" s="84" t="s">
        <v>35</v>
      </c>
      <c r="T11" s="83" t="s">
        <v>47</v>
      </c>
      <c r="U11" s="35"/>
      <c r="V11" s="35"/>
      <c r="W11" s="113"/>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row>
    <row r="12" spans="1:255" s="3" customFormat="1" ht="22.5" customHeight="1" thickBot="1">
      <c r="A12" s="208"/>
      <c r="B12" s="203"/>
      <c r="C12" s="203"/>
      <c r="D12" s="194"/>
      <c r="E12" s="16">
        <v>7</v>
      </c>
      <c r="F12" s="187">
        <v>6</v>
      </c>
      <c r="G12" s="83" t="s">
        <v>48</v>
      </c>
      <c r="H12" s="18" t="s">
        <v>27</v>
      </c>
      <c r="I12" s="83" t="s">
        <v>49</v>
      </c>
      <c r="J12" s="17">
        <v>59.2</v>
      </c>
      <c r="K12" s="17">
        <v>64</v>
      </c>
      <c r="L12" s="16"/>
      <c r="M12" s="16"/>
      <c r="N12" s="38">
        <v>30.68</v>
      </c>
      <c r="O12" s="39">
        <v>83</v>
      </c>
      <c r="P12" s="39">
        <f t="shared" si="0"/>
        <v>41.5</v>
      </c>
      <c r="Q12" s="39">
        <f t="shared" si="1"/>
        <v>72.18</v>
      </c>
      <c r="R12" s="83" t="s">
        <v>29</v>
      </c>
      <c r="S12" s="83" t="s">
        <v>30</v>
      </c>
      <c r="T12" s="83" t="s">
        <v>50</v>
      </c>
      <c r="U12" s="35"/>
      <c r="V12" s="35"/>
      <c r="W12" s="113"/>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row>
    <row r="13" spans="1:255" s="3" customFormat="1" ht="22.5" customHeight="1" thickBot="1">
      <c r="A13" s="208"/>
      <c r="B13" s="203"/>
      <c r="C13" s="203"/>
      <c r="D13" s="194"/>
      <c r="E13" s="16">
        <v>6</v>
      </c>
      <c r="F13" s="187">
        <v>7</v>
      </c>
      <c r="G13" s="83" t="s">
        <v>51</v>
      </c>
      <c r="H13" s="18" t="s">
        <v>27</v>
      </c>
      <c r="I13" s="83" t="s">
        <v>52</v>
      </c>
      <c r="J13" s="17">
        <v>68</v>
      </c>
      <c r="K13" s="17">
        <v>54.5</v>
      </c>
      <c r="L13" s="16"/>
      <c r="M13" s="16"/>
      <c r="N13" s="38">
        <v>30.962500000000006</v>
      </c>
      <c r="O13" s="39">
        <v>82.4</v>
      </c>
      <c r="P13" s="39">
        <f t="shared" si="0"/>
        <v>41.2</v>
      </c>
      <c r="Q13" s="39">
        <f t="shared" si="1"/>
        <v>72.16250000000001</v>
      </c>
      <c r="R13" s="83" t="s">
        <v>53</v>
      </c>
      <c r="S13" s="83" t="s">
        <v>30</v>
      </c>
      <c r="T13" s="83" t="s">
        <v>54</v>
      </c>
      <c r="U13" s="35"/>
      <c r="V13" s="35"/>
      <c r="W13" s="113"/>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row>
    <row r="14" spans="1:255" s="3" customFormat="1" ht="22.5" customHeight="1">
      <c r="A14" s="208"/>
      <c r="B14" s="203"/>
      <c r="C14" s="203"/>
      <c r="D14" s="194"/>
      <c r="E14" s="16">
        <v>8</v>
      </c>
      <c r="F14" s="187">
        <v>8</v>
      </c>
      <c r="G14" s="83" t="s">
        <v>55</v>
      </c>
      <c r="H14" s="18" t="s">
        <v>27</v>
      </c>
      <c r="I14" s="83" t="s">
        <v>56</v>
      </c>
      <c r="J14" s="17">
        <v>68.8</v>
      </c>
      <c r="K14" s="17">
        <v>50.5</v>
      </c>
      <c r="L14" s="16"/>
      <c r="M14" s="16"/>
      <c r="N14" s="38">
        <v>30.2825</v>
      </c>
      <c r="O14" s="39">
        <v>77.2</v>
      </c>
      <c r="P14" s="39">
        <f t="shared" si="0"/>
        <v>38.6</v>
      </c>
      <c r="Q14" s="39">
        <f t="shared" si="1"/>
        <v>68.8825</v>
      </c>
      <c r="R14" s="83" t="s">
        <v>57</v>
      </c>
      <c r="S14" s="84" t="s">
        <v>35</v>
      </c>
      <c r="T14" s="84" t="s">
        <v>58</v>
      </c>
      <c r="U14" s="35"/>
      <c r="V14" s="35"/>
      <c r="W14" s="113"/>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row>
    <row r="15" spans="1:255" s="3" customFormat="1" ht="22.5" customHeight="1">
      <c r="A15" s="208"/>
      <c r="B15" s="203" t="s">
        <v>59</v>
      </c>
      <c r="C15" s="203">
        <v>2001047002</v>
      </c>
      <c r="D15" s="194">
        <v>2</v>
      </c>
      <c r="E15" s="15">
        <v>1</v>
      </c>
      <c r="F15" s="15">
        <v>1</v>
      </c>
      <c r="G15" s="82" t="s">
        <v>60</v>
      </c>
      <c r="H15" s="15" t="s">
        <v>27</v>
      </c>
      <c r="I15" s="82" t="s">
        <v>61</v>
      </c>
      <c r="J15" s="14">
        <v>66.4</v>
      </c>
      <c r="K15" s="14">
        <v>81</v>
      </c>
      <c r="L15" s="13"/>
      <c r="M15" s="13"/>
      <c r="N15" s="36">
        <v>36.485</v>
      </c>
      <c r="O15" s="37">
        <v>79.4</v>
      </c>
      <c r="P15" s="37">
        <f t="shared" si="0"/>
        <v>39.7</v>
      </c>
      <c r="Q15" s="37">
        <f t="shared" si="1"/>
        <v>76.185</v>
      </c>
      <c r="R15" s="84" t="s">
        <v>62</v>
      </c>
      <c r="S15" s="83" t="s">
        <v>63</v>
      </c>
      <c r="T15" s="84" t="s">
        <v>64</v>
      </c>
      <c r="U15" s="35"/>
      <c r="V15" s="35"/>
      <c r="W15" s="245" t="s">
        <v>317</v>
      </c>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row>
    <row r="16" spans="1:255" s="3" customFormat="1" ht="22.5" customHeight="1">
      <c r="A16" s="208"/>
      <c r="B16" s="202"/>
      <c r="C16" s="202"/>
      <c r="D16" s="200"/>
      <c r="E16" s="15">
        <v>3</v>
      </c>
      <c r="F16" s="15">
        <v>2</v>
      </c>
      <c r="G16" s="82" t="s">
        <v>65</v>
      </c>
      <c r="H16" s="15" t="s">
        <v>27</v>
      </c>
      <c r="I16" s="82" t="s">
        <v>66</v>
      </c>
      <c r="J16" s="14">
        <v>66.4</v>
      </c>
      <c r="K16" s="14">
        <v>63.5</v>
      </c>
      <c r="L16" s="13"/>
      <c r="M16" s="13"/>
      <c r="N16" s="36">
        <v>32.5475</v>
      </c>
      <c r="O16" s="37">
        <v>83.4</v>
      </c>
      <c r="P16" s="37">
        <f t="shared" si="0"/>
        <v>41.7</v>
      </c>
      <c r="Q16" s="37">
        <f t="shared" si="1"/>
        <v>74.2475</v>
      </c>
      <c r="R16" s="84" t="s">
        <v>67</v>
      </c>
      <c r="S16" s="83" t="s">
        <v>68</v>
      </c>
      <c r="T16" s="84" t="s">
        <v>69</v>
      </c>
      <c r="U16" s="35"/>
      <c r="V16" s="35"/>
      <c r="W16" s="24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row>
    <row r="17" spans="1:255" s="3" customFormat="1" ht="22.5" customHeight="1">
      <c r="A17" s="208"/>
      <c r="B17" s="202"/>
      <c r="C17" s="202"/>
      <c r="D17" s="200"/>
      <c r="E17" s="162">
        <v>2</v>
      </c>
      <c r="F17" s="15">
        <v>3</v>
      </c>
      <c r="G17" s="163" t="s">
        <v>70</v>
      </c>
      <c r="H17" s="162" t="s">
        <v>27</v>
      </c>
      <c r="I17" s="163" t="s">
        <v>71</v>
      </c>
      <c r="J17" s="164">
        <v>56.8</v>
      </c>
      <c r="K17" s="164">
        <v>75.5</v>
      </c>
      <c r="L17" s="165"/>
      <c r="M17" s="165"/>
      <c r="N17" s="166">
        <v>32.6075</v>
      </c>
      <c r="O17" s="167">
        <v>81</v>
      </c>
      <c r="P17" s="167">
        <f t="shared" si="0"/>
        <v>40.5</v>
      </c>
      <c r="Q17" s="167">
        <f t="shared" si="1"/>
        <v>73.1075</v>
      </c>
      <c r="R17" s="83" t="s">
        <v>72</v>
      </c>
      <c r="S17" s="83" t="s">
        <v>63</v>
      </c>
      <c r="T17" s="83" t="s">
        <v>73</v>
      </c>
      <c r="U17" s="35"/>
      <c r="V17" s="35"/>
      <c r="W17" s="24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row>
    <row r="18" spans="1:255" s="3" customFormat="1" ht="22.5" customHeight="1">
      <c r="A18" s="208"/>
      <c r="B18" s="202"/>
      <c r="C18" s="202"/>
      <c r="D18" s="200"/>
      <c r="E18" s="18">
        <v>4</v>
      </c>
      <c r="F18" s="188">
        <v>4</v>
      </c>
      <c r="G18" s="83" t="s">
        <v>74</v>
      </c>
      <c r="H18" s="18" t="s">
        <v>27</v>
      </c>
      <c r="I18" s="83" t="s">
        <v>75</v>
      </c>
      <c r="J18" s="17">
        <v>60.8</v>
      </c>
      <c r="K18" s="17">
        <v>68</v>
      </c>
      <c r="L18" s="16"/>
      <c r="M18" s="16"/>
      <c r="N18" s="38">
        <v>32.02</v>
      </c>
      <c r="O18" s="39">
        <v>81.2</v>
      </c>
      <c r="P18" s="39">
        <f t="shared" si="0"/>
        <v>40.6</v>
      </c>
      <c r="Q18" s="39">
        <f t="shared" si="1"/>
        <v>72.62</v>
      </c>
      <c r="R18" s="84" t="s">
        <v>76</v>
      </c>
      <c r="S18" s="83" t="s">
        <v>77</v>
      </c>
      <c r="T18" s="84" t="s">
        <v>78</v>
      </c>
      <c r="U18" s="35"/>
      <c r="V18" s="35"/>
      <c r="W18" s="24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row>
    <row r="19" spans="1:255" s="3" customFormat="1" ht="22.5" customHeight="1">
      <c r="A19" s="208"/>
      <c r="B19" s="202"/>
      <c r="C19" s="202"/>
      <c r="D19" s="200"/>
      <c r="E19" s="18">
        <v>5</v>
      </c>
      <c r="F19" s="188">
        <v>5</v>
      </c>
      <c r="G19" s="83" t="s">
        <v>79</v>
      </c>
      <c r="H19" s="18" t="s">
        <v>27</v>
      </c>
      <c r="I19" s="83" t="s">
        <v>80</v>
      </c>
      <c r="J19" s="17">
        <v>63.2</v>
      </c>
      <c r="K19" s="17">
        <v>65</v>
      </c>
      <c r="L19" s="16"/>
      <c r="M19" s="16"/>
      <c r="N19" s="38">
        <v>32.005</v>
      </c>
      <c r="O19" s="39">
        <v>79.8</v>
      </c>
      <c r="P19" s="39">
        <f t="shared" si="0"/>
        <v>39.9</v>
      </c>
      <c r="Q19" s="39">
        <f t="shared" si="1"/>
        <v>71.905</v>
      </c>
      <c r="R19" s="83" t="s">
        <v>81</v>
      </c>
      <c r="S19" s="83" t="s">
        <v>63</v>
      </c>
      <c r="T19" s="83" t="s">
        <v>82</v>
      </c>
      <c r="U19" s="35"/>
      <c r="V19" s="35"/>
      <c r="W19" s="24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row>
    <row r="20" spans="1:255" s="3" customFormat="1" ht="22.5" customHeight="1" thickBot="1">
      <c r="A20" s="209"/>
      <c r="B20" s="204"/>
      <c r="C20" s="204"/>
      <c r="D20" s="201"/>
      <c r="E20" s="115">
        <v>6</v>
      </c>
      <c r="F20" s="188">
        <v>6</v>
      </c>
      <c r="G20" s="116" t="s">
        <v>83</v>
      </c>
      <c r="H20" s="115" t="s">
        <v>27</v>
      </c>
      <c r="I20" s="116" t="s">
        <v>84</v>
      </c>
      <c r="J20" s="117">
        <v>65.6</v>
      </c>
      <c r="K20" s="117">
        <v>62</v>
      </c>
      <c r="L20" s="118"/>
      <c r="M20" s="118"/>
      <c r="N20" s="119">
        <v>31.99</v>
      </c>
      <c r="O20" s="120">
        <v>77.4</v>
      </c>
      <c r="P20" s="120">
        <f t="shared" si="0"/>
        <v>38.7</v>
      </c>
      <c r="Q20" s="120">
        <f t="shared" si="1"/>
        <v>70.69</v>
      </c>
      <c r="R20" s="116" t="s">
        <v>29</v>
      </c>
      <c r="S20" s="116" t="s">
        <v>63</v>
      </c>
      <c r="T20" s="116" t="s">
        <v>82</v>
      </c>
      <c r="U20" s="121"/>
      <c r="V20" s="121"/>
      <c r="W20" s="247"/>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row>
    <row r="21" spans="1:255" s="4" customFormat="1" ht="22.5" customHeight="1" thickBot="1">
      <c r="A21" s="235" t="s">
        <v>85</v>
      </c>
      <c r="B21" s="219" t="s">
        <v>86</v>
      </c>
      <c r="C21" s="219">
        <v>2001047013</v>
      </c>
      <c r="D21" s="195">
        <v>3</v>
      </c>
      <c r="E21" s="123">
        <v>2</v>
      </c>
      <c r="F21" s="123">
        <v>1</v>
      </c>
      <c r="G21" s="124" t="s">
        <v>87</v>
      </c>
      <c r="H21" s="105" t="s">
        <v>27</v>
      </c>
      <c r="I21" s="125" t="s">
        <v>88</v>
      </c>
      <c r="J21" s="126">
        <v>68</v>
      </c>
      <c r="K21" s="126">
        <v>68</v>
      </c>
      <c r="L21" s="127"/>
      <c r="M21" s="127"/>
      <c r="N21" s="128">
        <v>34</v>
      </c>
      <c r="O21" s="129">
        <v>85</v>
      </c>
      <c r="P21" s="108">
        <f t="shared" si="0"/>
        <v>42.5</v>
      </c>
      <c r="Q21" s="108">
        <f t="shared" si="1"/>
        <v>76.5</v>
      </c>
      <c r="R21" s="130" t="s">
        <v>89</v>
      </c>
      <c r="S21" s="130" t="s">
        <v>63</v>
      </c>
      <c r="T21" s="130" t="s">
        <v>90</v>
      </c>
      <c r="U21" s="110"/>
      <c r="V21" s="110"/>
      <c r="W21" s="111"/>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row>
    <row r="22" spans="1:255" s="4" customFormat="1" ht="22.5" customHeight="1" thickBot="1">
      <c r="A22" s="234"/>
      <c r="B22" s="220"/>
      <c r="C22" s="220"/>
      <c r="D22" s="212"/>
      <c r="E22" s="19">
        <v>4</v>
      </c>
      <c r="F22" s="123">
        <v>2</v>
      </c>
      <c r="G22" s="85" t="s">
        <v>91</v>
      </c>
      <c r="H22" s="15" t="s">
        <v>33</v>
      </c>
      <c r="I22" s="86" t="s">
        <v>92</v>
      </c>
      <c r="J22" s="20">
        <v>64.8</v>
      </c>
      <c r="K22" s="20">
        <v>70.5</v>
      </c>
      <c r="L22" s="40"/>
      <c r="M22" s="40"/>
      <c r="N22" s="41">
        <v>33.6825</v>
      </c>
      <c r="O22" s="42">
        <v>84.2</v>
      </c>
      <c r="P22" s="37">
        <f t="shared" si="0"/>
        <v>42.1</v>
      </c>
      <c r="Q22" s="37">
        <f t="shared" si="1"/>
        <v>75.7825</v>
      </c>
      <c r="R22" s="84" t="s">
        <v>93</v>
      </c>
      <c r="S22" s="84" t="s">
        <v>94</v>
      </c>
      <c r="T22" s="25" t="s">
        <v>39</v>
      </c>
      <c r="U22" s="57"/>
      <c r="V22" s="57"/>
      <c r="W22" s="112"/>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row>
    <row r="23" spans="1:255" s="4" customFormat="1" ht="22.5" customHeight="1" thickBot="1">
      <c r="A23" s="234"/>
      <c r="B23" s="220"/>
      <c r="C23" s="220"/>
      <c r="D23" s="212"/>
      <c r="E23" s="19">
        <v>1</v>
      </c>
      <c r="F23" s="123">
        <v>3</v>
      </c>
      <c r="G23" s="85" t="s">
        <v>95</v>
      </c>
      <c r="H23" s="15" t="s">
        <v>33</v>
      </c>
      <c r="I23" s="86" t="s">
        <v>96</v>
      </c>
      <c r="J23" s="20">
        <v>70.4</v>
      </c>
      <c r="K23" s="20">
        <v>69.5</v>
      </c>
      <c r="L23" s="40"/>
      <c r="M23" s="40"/>
      <c r="N23" s="41">
        <v>34.9975</v>
      </c>
      <c r="O23" s="42">
        <v>81.2</v>
      </c>
      <c r="P23" s="37">
        <f t="shared" si="0"/>
        <v>40.6</v>
      </c>
      <c r="Q23" s="37">
        <f t="shared" si="1"/>
        <v>75.5975</v>
      </c>
      <c r="R23" s="84" t="s">
        <v>97</v>
      </c>
      <c r="S23" s="84" t="s">
        <v>63</v>
      </c>
      <c r="T23" s="84" t="s">
        <v>98</v>
      </c>
      <c r="U23" s="57"/>
      <c r="V23" s="57"/>
      <c r="W23" s="112"/>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row>
    <row r="24" spans="1:255" s="4" customFormat="1" ht="22.5" customHeight="1" thickBot="1">
      <c r="A24" s="234"/>
      <c r="B24" s="220"/>
      <c r="C24" s="220"/>
      <c r="D24" s="212"/>
      <c r="E24" s="21">
        <v>5</v>
      </c>
      <c r="F24" s="189">
        <v>4</v>
      </c>
      <c r="G24" s="87" t="s">
        <v>99</v>
      </c>
      <c r="H24" s="18" t="s">
        <v>27</v>
      </c>
      <c r="I24" s="88" t="s">
        <v>100</v>
      </c>
      <c r="J24" s="22">
        <v>67.2</v>
      </c>
      <c r="K24" s="22">
        <v>64</v>
      </c>
      <c r="L24" s="43"/>
      <c r="M24" s="43"/>
      <c r="N24" s="44">
        <v>32.88</v>
      </c>
      <c r="O24" s="45">
        <v>82.2</v>
      </c>
      <c r="P24" s="39">
        <f t="shared" si="0"/>
        <v>41.1</v>
      </c>
      <c r="Q24" s="39">
        <f t="shared" si="1"/>
        <v>73.98</v>
      </c>
      <c r="R24" s="88" t="s">
        <v>29</v>
      </c>
      <c r="S24" s="88" t="s">
        <v>63</v>
      </c>
      <c r="T24" s="88" t="s">
        <v>101</v>
      </c>
      <c r="U24" s="57"/>
      <c r="V24" s="57"/>
      <c r="W24" s="112"/>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row>
    <row r="25" spans="1:255" s="3" customFormat="1" ht="22.5" customHeight="1" thickBot="1">
      <c r="A25" s="234"/>
      <c r="B25" s="220"/>
      <c r="C25" s="220"/>
      <c r="D25" s="212"/>
      <c r="E25" s="21">
        <v>9</v>
      </c>
      <c r="F25" s="189">
        <v>5</v>
      </c>
      <c r="G25" s="87" t="s">
        <v>102</v>
      </c>
      <c r="H25" s="18" t="s">
        <v>33</v>
      </c>
      <c r="I25" s="88" t="s">
        <v>103</v>
      </c>
      <c r="J25" s="22">
        <v>60.8</v>
      </c>
      <c r="K25" s="22">
        <v>64</v>
      </c>
      <c r="L25" s="43"/>
      <c r="M25" s="43"/>
      <c r="N25" s="44">
        <v>31.119999999999997</v>
      </c>
      <c r="O25" s="45">
        <v>84.6</v>
      </c>
      <c r="P25" s="39">
        <f t="shared" si="0"/>
        <v>42.3</v>
      </c>
      <c r="Q25" s="39">
        <f t="shared" si="1"/>
        <v>73.41999999999999</v>
      </c>
      <c r="R25" s="88" t="s">
        <v>104</v>
      </c>
      <c r="S25" s="88" t="s">
        <v>63</v>
      </c>
      <c r="T25" s="88" t="s">
        <v>105</v>
      </c>
      <c r="U25" s="35"/>
      <c r="V25" s="35"/>
      <c r="W25" s="113"/>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row>
    <row r="26" spans="1:255" s="3" customFormat="1" ht="22.5" customHeight="1" thickBot="1">
      <c r="A26" s="234"/>
      <c r="B26" s="220"/>
      <c r="C26" s="220"/>
      <c r="D26" s="212"/>
      <c r="E26" s="21">
        <v>8</v>
      </c>
      <c r="F26" s="189">
        <v>6</v>
      </c>
      <c r="G26" s="87" t="s">
        <v>106</v>
      </c>
      <c r="H26" s="18" t="s">
        <v>27</v>
      </c>
      <c r="I26" s="88" t="s">
        <v>107</v>
      </c>
      <c r="J26" s="22">
        <v>62.4</v>
      </c>
      <c r="K26" s="22">
        <v>66.5</v>
      </c>
      <c r="L26" s="43"/>
      <c r="M26" s="43"/>
      <c r="N26" s="44">
        <v>32.1225</v>
      </c>
      <c r="O26" s="45">
        <v>82.4</v>
      </c>
      <c r="P26" s="39">
        <f t="shared" si="0"/>
        <v>41.2</v>
      </c>
      <c r="Q26" s="39">
        <f t="shared" si="1"/>
        <v>73.3225</v>
      </c>
      <c r="R26" s="88" t="s">
        <v>29</v>
      </c>
      <c r="S26" s="88" t="s">
        <v>63</v>
      </c>
      <c r="T26" s="88" t="s">
        <v>108</v>
      </c>
      <c r="U26" s="35"/>
      <c r="V26" s="35"/>
      <c r="W26" s="113"/>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row>
    <row r="27" spans="1:255" s="3" customFormat="1" ht="22.5" customHeight="1" thickBot="1">
      <c r="A27" s="234"/>
      <c r="B27" s="220"/>
      <c r="C27" s="220"/>
      <c r="D27" s="212"/>
      <c r="E27" s="23">
        <v>3</v>
      </c>
      <c r="F27" s="189">
        <v>7</v>
      </c>
      <c r="G27" s="89" t="s">
        <v>109</v>
      </c>
      <c r="H27" s="24" t="s">
        <v>27</v>
      </c>
      <c r="I27" s="84" t="s">
        <v>110</v>
      </c>
      <c r="J27" s="25">
        <v>72.8</v>
      </c>
      <c r="K27" s="25">
        <v>62</v>
      </c>
      <c r="L27" s="46"/>
      <c r="M27" s="46"/>
      <c r="N27" s="47">
        <v>33.97</v>
      </c>
      <c r="O27" s="48">
        <v>78</v>
      </c>
      <c r="P27" s="39">
        <f t="shared" si="0"/>
        <v>39</v>
      </c>
      <c r="Q27" s="39">
        <f t="shared" si="1"/>
        <v>72.97</v>
      </c>
      <c r="R27" s="84" t="s">
        <v>29</v>
      </c>
      <c r="S27" s="84" t="s">
        <v>63</v>
      </c>
      <c r="T27" s="84" t="s">
        <v>111</v>
      </c>
      <c r="U27" s="35"/>
      <c r="V27" s="35"/>
      <c r="W27" s="113"/>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row>
    <row r="28" spans="1:255" s="3" customFormat="1" ht="22.5" customHeight="1" thickBot="1">
      <c r="A28" s="234"/>
      <c r="B28" s="220"/>
      <c r="C28" s="220"/>
      <c r="D28" s="212"/>
      <c r="E28" s="21">
        <v>6</v>
      </c>
      <c r="F28" s="189">
        <v>8</v>
      </c>
      <c r="G28" s="87" t="s">
        <v>112</v>
      </c>
      <c r="H28" s="18" t="s">
        <v>33</v>
      </c>
      <c r="I28" s="88" t="s">
        <v>113</v>
      </c>
      <c r="J28" s="22">
        <v>65.6</v>
      </c>
      <c r="K28" s="22">
        <v>63</v>
      </c>
      <c r="L28" s="43"/>
      <c r="M28" s="43"/>
      <c r="N28" s="44">
        <v>32.215</v>
      </c>
      <c r="O28" s="45">
        <v>75.2</v>
      </c>
      <c r="P28" s="39">
        <f t="shared" si="0"/>
        <v>37.6</v>
      </c>
      <c r="Q28" s="39">
        <f t="shared" si="1"/>
        <v>69.815</v>
      </c>
      <c r="R28" s="88" t="s">
        <v>114</v>
      </c>
      <c r="S28" s="88" t="s">
        <v>63</v>
      </c>
      <c r="T28" s="88" t="s">
        <v>39</v>
      </c>
      <c r="U28" s="35"/>
      <c r="V28" s="35"/>
      <c r="W28" s="113"/>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row>
    <row r="29" spans="1:255" s="3" customFormat="1" ht="22.5" customHeight="1">
      <c r="A29" s="234"/>
      <c r="B29" s="220"/>
      <c r="C29" s="220"/>
      <c r="D29" s="212"/>
      <c r="E29" s="21">
        <v>7</v>
      </c>
      <c r="F29" s="189">
        <v>9</v>
      </c>
      <c r="G29" s="87" t="s">
        <v>115</v>
      </c>
      <c r="H29" s="18" t="s">
        <v>27</v>
      </c>
      <c r="I29" s="88" t="s">
        <v>116</v>
      </c>
      <c r="J29" s="22">
        <v>75.2</v>
      </c>
      <c r="K29" s="22">
        <v>51</v>
      </c>
      <c r="L29" s="43"/>
      <c r="M29" s="43"/>
      <c r="N29" s="44">
        <v>32.155</v>
      </c>
      <c r="O29" s="45">
        <v>74</v>
      </c>
      <c r="P29" s="39">
        <f t="shared" si="0"/>
        <v>37</v>
      </c>
      <c r="Q29" s="39">
        <f t="shared" si="1"/>
        <v>69.155</v>
      </c>
      <c r="R29" s="88" t="s">
        <v>117</v>
      </c>
      <c r="S29" s="88" t="s">
        <v>63</v>
      </c>
      <c r="T29" s="88" t="s">
        <v>118</v>
      </c>
      <c r="U29" s="35"/>
      <c r="V29" s="35"/>
      <c r="W29" s="113"/>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row>
    <row r="30" spans="1:255" s="3" customFormat="1" ht="22.5" customHeight="1">
      <c r="A30" s="234"/>
      <c r="B30" s="202" t="s">
        <v>59</v>
      </c>
      <c r="C30" s="202">
        <v>2001047014</v>
      </c>
      <c r="D30" s="200">
        <v>2</v>
      </c>
      <c r="E30" s="26">
        <v>1</v>
      </c>
      <c r="F30" s="26">
        <v>1</v>
      </c>
      <c r="G30" s="20" t="s">
        <v>119</v>
      </c>
      <c r="H30" s="15" t="s">
        <v>27</v>
      </c>
      <c r="I30" s="20">
        <v>10230283516</v>
      </c>
      <c r="J30" s="20">
        <v>63.2</v>
      </c>
      <c r="K30" s="20">
        <v>69</v>
      </c>
      <c r="L30" s="40"/>
      <c r="M30" s="40"/>
      <c r="N30" s="41">
        <v>32.9</v>
      </c>
      <c r="O30" s="42">
        <v>77.4</v>
      </c>
      <c r="P30" s="37">
        <f t="shared" si="0"/>
        <v>38.7</v>
      </c>
      <c r="Q30" s="37">
        <f t="shared" si="1"/>
        <v>71.6</v>
      </c>
      <c r="R30" s="22" t="s">
        <v>120</v>
      </c>
      <c r="S30" s="22" t="s">
        <v>63</v>
      </c>
      <c r="T30" s="22" t="s">
        <v>39</v>
      </c>
      <c r="U30" s="35"/>
      <c r="V30" s="35"/>
      <c r="W30" s="113"/>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row>
    <row r="31" spans="1:255" s="3" customFormat="1" ht="22.5" customHeight="1">
      <c r="A31" s="234"/>
      <c r="B31" s="202"/>
      <c r="C31" s="202"/>
      <c r="D31" s="200"/>
      <c r="E31" s="19">
        <v>4</v>
      </c>
      <c r="F31" s="26">
        <v>2</v>
      </c>
      <c r="G31" s="86" t="s">
        <v>121</v>
      </c>
      <c r="H31" s="15" t="s">
        <v>27</v>
      </c>
      <c r="I31" s="86" t="s">
        <v>122</v>
      </c>
      <c r="J31" s="20">
        <v>60</v>
      </c>
      <c r="K31" s="20">
        <v>58.5</v>
      </c>
      <c r="L31" s="40"/>
      <c r="M31" s="40"/>
      <c r="N31" s="41">
        <v>29.6625</v>
      </c>
      <c r="O31" s="42">
        <v>83.2</v>
      </c>
      <c r="P31" s="37">
        <f t="shared" si="0"/>
        <v>41.6</v>
      </c>
      <c r="Q31" s="37">
        <f t="shared" si="1"/>
        <v>71.2625</v>
      </c>
      <c r="R31" s="88" t="s">
        <v>57</v>
      </c>
      <c r="S31" s="88" t="s">
        <v>123</v>
      </c>
      <c r="T31" s="88" t="s">
        <v>39</v>
      </c>
      <c r="U31" s="35"/>
      <c r="V31" s="35"/>
      <c r="W31" s="113"/>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row>
    <row r="32" spans="1:255" s="3" customFormat="1" ht="22.5" customHeight="1">
      <c r="A32" s="234"/>
      <c r="B32" s="202"/>
      <c r="C32" s="202"/>
      <c r="D32" s="200"/>
      <c r="E32" s="21">
        <v>2</v>
      </c>
      <c r="F32" s="190">
        <v>3</v>
      </c>
      <c r="G32" s="88" t="s">
        <v>124</v>
      </c>
      <c r="H32" s="18" t="s">
        <v>27</v>
      </c>
      <c r="I32" s="88" t="s">
        <v>125</v>
      </c>
      <c r="J32" s="22">
        <v>60</v>
      </c>
      <c r="K32" s="22">
        <v>62.5</v>
      </c>
      <c r="L32" s="43"/>
      <c r="M32" s="43"/>
      <c r="N32" s="44">
        <v>30.5625</v>
      </c>
      <c r="O32" s="45">
        <v>81.2</v>
      </c>
      <c r="P32" s="39">
        <f t="shared" si="0"/>
        <v>40.6</v>
      </c>
      <c r="Q32" s="39">
        <f t="shared" si="1"/>
        <v>71.1625</v>
      </c>
      <c r="R32" s="88" t="s">
        <v>126</v>
      </c>
      <c r="S32" s="88" t="s">
        <v>63</v>
      </c>
      <c r="T32" s="88" t="s">
        <v>39</v>
      </c>
      <c r="U32" s="35"/>
      <c r="V32" s="35"/>
      <c r="W32" s="113"/>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row>
    <row r="33" spans="1:255" s="3" customFormat="1" ht="22.5" customHeight="1">
      <c r="A33" s="234"/>
      <c r="B33" s="202"/>
      <c r="C33" s="202"/>
      <c r="D33" s="200"/>
      <c r="E33" s="21">
        <v>5</v>
      </c>
      <c r="F33" s="190">
        <v>4</v>
      </c>
      <c r="G33" s="88" t="s">
        <v>127</v>
      </c>
      <c r="H33" s="18" t="s">
        <v>27</v>
      </c>
      <c r="I33" s="88" t="s">
        <v>128</v>
      </c>
      <c r="J33" s="22">
        <v>52.8</v>
      </c>
      <c r="K33" s="22">
        <v>58.5</v>
      </c>
      <c r="L33" s="43"/>
      <c r="M33" s="43"/>
      <c r="N33" s="44">
        <v>27.6825</v>
      </c>
      <c r="O33" s="45">
        <v>82.8</v>
      </c>
      <c r="P33" s="39">
        <f t="shared" si="0"/>
        <v>41.4</v>
      </c>
      <c r="Q33" s="39">
        <f t="shared" si="1"/>
        <v>69.0825</v>
      </c>
      <c r="R33" s="88" t="s">
        <v>129</v>
      </c>
      <c r="S33" s="88" t="s">
        <v>63</v>
      </c>
      <c r="T33" s="88" t="s">
        <v>39</v>
      </c>
      <c r="U33" s="35"/>
      <c r="V33" s="35"/>
      <c r="W33" s="113"/>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row>
    <row r="34" spans="1:255" s="3" customFormat="1" ht="22.5" customHeight="1">
      <c r="A34" s="234"/>
      <c r="B34" s="202"/>
      <c r="C34" s="202"/>
      <c r="D34" s="200"/>
      <c r="E34" s="21">
        <v>3</v>
      </c>
      <c r="F34" s="190">
        <v>5</v>
      </c>
      <c r="G34" s="88" t="s">
        <v>130</v>
      </c>
      <c r="H34" s="18" t="s">
        <v>27</v>
      </c>
      <c r="I34" s="88" t="s">
        <v>131</v>
      </c>
      <c r="J34" s="22">
        <v>60</v>
      </c>
      <c r="K34" s="22">
        <v>60</v>
      </c>
      <c r="L34" s="43"/>
      <c r="M34" s="43"/>
      <c r="N34" s="44">
        <v>30</v>
      </c>
      <c r="O34" s="45">
        <v>75.4</v>
      </c>
      <c r="P34" s="39">
        <f t="shared" si="0"/>
        <v>37.7</v>
      </c>
      <c r="Q34" s="39">
        <f t="shared" si="1"/>
        <v>67.7</v>
      </c>
      <c r="R34" s="88" t="s">
        <v>132</v>
      </c>
      <c r="S34" s="88" t="s">
        <v>63</v>
      </c>
      <c r="T34" s="88" t="s">
        <v>39</v>
      </c>
      <c r="U34" s="35"/>
      <c r="V34" s="35"/>
      <c r="W34" s="113"/>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row>
    <row r="35" spans="1:255" s="3" customFormat="1" ht="22.5" customHeight="1" thickBot="1">
      <c r="A35" s="236"/>
      <c r="B35" s="204"/>
      <c r="C35" s="204"/>
      <c r="D35" s="201"/>
      <c r="E35" s="131">
        <v>6</v>
      </c>
      <c r="F35" s="190">
        <v>6</v>
      </c>
      <c r="G35" s="180" t="s">
        <v>133</v>
      </c>
      <c r="H35" s="115" t="s">
        <v>27</v>
      </c>
      <c r="I35" s="180" t="s">
        <v>134</v>
      </c>
      <c r="J35" s="181">
        <v>49.6</v>
      </c>
      <c r="K35" s="181">
        <v>53</v>
      </c>
      <c r="L35" s="182"/>
      <c r="M35" s="182"/>
      <c r="N35" s="132">
        <v>25.565</v>
      </c>
      <c r="O35" s="133">
        <v>80.6</v>
      </c>
      <c r="P35" s="120">
        <f t="shared" si="0"/>
        <v>40.3</v>
      </c>
      <c r="Q35" s="120">
        <f t="shared" si="1"/>
        <v>65.865</v>
      </c>
      <c r="R35" s="180" t="s">
        <v>81</v>
      </c>
      <c r="S35" s="180" t="s">
        <v>94</v>
      </c>
      <c r="T35" s="180" t="s">
        <v>39</v>
      </c>
      <c r="U35" s="121"/>
      <c r="V35" s="121"/>
      <c r="W35" s="122"/>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row>
    <row r="36" spans="1:255" s="3" customFormat="1" ht="22.5" customHeight="1" thickBot="1">
      <c r="A36" s="207" t="s">
        <v>135</v>
      </c>
      <c r="B36" s="216" t="s">
        <v>59</v>
      </c>
      <c r="C36" s="216">
        <v>2001047010</v>
      </c>
      <c r="D36" s="199">
        <v>2</v>
      </c>
      <c r="E36" s="123">
        <v>3</v>
      </c>
      <c r="F36" s="123">
        <v>1</v>
      </c>
      <c r="G36" s="168" t="s">
        <v>136</v>
      </c>
      <c r="H36" s="105" t="s">
        <v>27</v>
      </c>
      <c r="I36" s="168" t="s">
        <v>137</v>
      </c>
      <c r="J36" s="169">
        <v>56.8</v>
      </c>
      <c r="K36" s="169">
        <v>72.5</v>
      </c>
      <c r="L36" s="169"/>
      <c r="M36" s="169">
        <f aca="true" t="shared" si="2" ref="M36:M56">N36</f>
        <v>31.9325</v>
      </c>
      <c r="N36" s="128">
        <f aca="true" t="shared" si="3" ref="N36:N56">(J36*0.55+K36*0.45)/2</f>
        <v>31.9325</v>
      </c>
      <c r="O36" s="129">
        <v>79</v>
      </c>
      <c r="P36" s="108">
        <f t="shared" si="0"/>
        <v>39.5</v>
      </c>
      <c r="Q36" s="108">
        <f t="shared" si="1"/>
        <v>71.4325</v>
      </c>
      <c r="R36" s="170" t="s">
        <v>29</v>
      </c>
      <c r="S36" s="170" t="s">
        <v>138</v>
      </c>
      <c r="T36" s="171"/>
      <c r="U36" s="172"/>
      <c r="V36" s="172"/>
      <c r="W36" s="173"/>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row>
    <row r="37" spans="1:255" s="3" customFormat="1" ht="22.5" customHeight="1" thickBot="1">
      <c r="A37" s="208"/>
      <c r="B37" s="202"/>
      <c r="C37" s="202"/>
      <c r="D37" s="200"/>
      <c r="E37" s="19">
        <v>2</v>
      </c>
      <c r="F37" s="123">
        <v>2</v>
      </c>
      <c r="G37" s="90" t="s">
        <v>139</v>
      </c>
      <c r="H37" s="15" t="s">
        <v>27</v>
      </c>
      <c r="I37" s="90" t="s">
        <v>140</v>
      </c>
      <c r="J37" s="27">
        <v>65.6</v>
      </c>
      <c r="K37" s="27">
        <v>64.5</v>
      </c>
      <c r="L37" s="27"/>
      <c r="M37" s="27">
        <f t="shared" si="2"/>
        <v>32.5525</v>
      </c>
      <c r="N37" s="41">
        <f t="shared" si="3"/>
        <v>32.5525</v>
      </c>
      <c r="O37" s="42">
        <v>77.4</v>
      </c>
      <c r="P37" s="37">
        <f t="shared" si="0"/>
        <v>38.7</v>
      </c>
      <c r="Q37" s="37">
        <f t="shared" si="1"/>
        <v>71.2525</v>
      </c>
      <c r="R37" s="91" t="s">
        <v>29</v>
      </c>
      <c r="S37" s="92" t="s">
        <v>141</v>
      </c>
      <c r="T37" s="17"/>
      <c r="U37" s="35"/>
      <c r="V37" s="35"/>
      <c r="W37" s="113"/>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row>
    <row r="38" spans="1:255" s="3" customFormat="1" ht="22.5" customHeight="1" thickBot="1">
      <c r="A38" s="208"/>
      <c r="B38" s="202"/>
      <c r="C38" s="202"/>
      <c r="D38" s="200"/>
      <c r="E38" s="21">
        <v>4</v>
      </c>
      <c r="F38" s="189">
        <v>3</v>
      </c>
      <c r="G38" s="91" t="s">
        <v>142</v>
      </c>
      <c r="H38" s="18" t="s">
        <v>27</v>
      </c>
      <c r="I38" s="91" t="s">
        <v>143</v>
      </c>
      <c r="J38" s="28">
        <v>64</v>
      </c>
      <c r="K38" s="28">
        <v>59.5</v>
      </c>
      <c r="L38" s="28"/>
      <c r="M38" s="28">
        <f t="shared" si="2"/>
        <v>30.987500000000004</v>
      </c>
      <c r="N38" s="44">
        <f t="shared" si="3"/>
        <v>30.987500000000004</v>
      </c>
      <c r="O38" s="45">
        <v>79.2</v>
      </c>
      <c r="P38" s="39">
        <f t="shared" si="0"/>
        <v>39.6</v>
      </c>
      <c r="Q38" s="39">
        <f t="shared" si="1"/>
        <v>70.5875</v>
      </c>
      <c r="R38" s="91" t="s">
        <v>144</v>
      </c>
      <c r="S38" s="91" t="s">
        <v>138</v>
      </c>
      <c r="T38" s="17"/>
      <c r="U38" s="35"/>
      <c r="V38" s="35"/>
      <c r="W38" s="113"/>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row>
    <row r="39" spans="1:255" s="3" customFormat="1" ht="22.5" customHeight="1" thickBot="1">
      <c r="A39" s="208"/>
      <c r="B39" s="202"/>
      <c r="C39" s="202"/>
      <c r="D39" s="200"/>
      <c r="E39" s="21">
        <v>5</v>
      </c>
      <c r="F39" s="189">
        <v>4</v>
      </c>
      <c r="G39" s="91" t="s">
        <v>145</v>
      </c>
      <c r="H39" s="18" t="s">
        <v>27</v>
      </c>
      <c r="I39" s="91" t="s">
        <v>146</v>
      </c>
      <c r="J39" s="28">
        <v>57.6</v>
      </c>
      <c r="K39" s="28">
        <v>65</v>
      </c>
      <c r="L39" s="28"/>
      <c r="M39" s="28">
        <f t="shared" si="2"/>
        <v>30.465000000000003</v>
      </c>
      <c r="N39" s="44">
        <f t="shared" si="3"/>
        <v>30.465000000000003</v>
      </c>
      <c r="O39" s="45">
        <v>79.4</v>
      </c>
      <c r="P39" s="39">
        <f aca="true" t="shared" si="4" ref="P39:P70">O39*50%</f>
        <v>39.7</v>
      </c>
      <c r="Q39" s="39">
        <f aca="true" t="shared" si="5" ref="Q39:Q70">N39+P39</f>
        <v>70.165</v>
      </c>
      <c r="R39" s="91" t="s">
        <v>147</v>
      </c>
      <c r="S39" s="91" t="s">
        <v>138</v>
      </c>
      <c r="T39" s="17"/>
      <c r="U39" s="35"/>
      <c r="V39" s="35"/>
      <c r="W39" s="113"/>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row>
    <row r="40" spans="1:255" s="3" customFormat="1" ht="22.5" customHeight="1" thickBot="1">
      <c r="A40" s="208"/>
      <c r="B40" s="202"/>
      <c r="C40" s="202"/>
      <c r="D40" s="200"/>
      <c r="E40" s="21">
        <v>6</v>
      </c>
      <c r="F40" s="189">
        <v>5</v>
      </c>
      <c r="G40" s="93" t="s">
        <v>148</v>
      </c>
      <c r="H40" s="18" t="s">
        <v>27</v>
      </c>
      <c r="I40" s="93" t="s">
        <v>149</v>
      </c>
      <c r="J40" s="29">
        <v>52</v>
      </c>
      <c r="K40" s="29">
        <v>68.5</v>
      </c>
      <c r="L40" s="28"/>
      <c r="M40" s="28">
        <f t="shared" si="2"/>
        <v>29.7125</v>
      </c>
      <c r="N40" s="44">
        <f t="shared" si="3"/>
        <v>29.7125</v>
      </c>
      <c r="O40" s="45">
        <v>75.4</v>
      </c>
      <c r="P40" s="39">
        <f t="shared" si="4"/>
        <v>37.7</v>
      </c>
      <c r="Q40" s="39">
        <f t="shared" si="5"/>
        <v>67.4125</v>
      </c>
      <c r="R40" s="93" t="s">
        <v>150</v>
      </c>
      <c r="S40" s="93" t="s">
        <v>151</v>
      </c>
      <c r="T40" s="17"/>
      <c r="U40" s="35"/>
      <c r="V40" s="35"/>
      <c r="W40" s="113"/>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row>
    <row r="41" spans="1:255" s="3" customFormat="1" ht="22.5" customHeight="1">
      <c r="A41" s="208"/>
      <c r="B41" s="221"/>
      <c r="C41" s="221"/>
      <c r="D41" s="213"/>
      <c r="E41" s="21">
        <v>1</v>
      </c>
      <c r="F41" s="189">
        <v>6</v>
      </c>
      <c r="G41" s="91" t="s">
        <v>152</v>
      </c>
      <c r="H41" s="18" t="s">
        <v>27</v>
      </c>
      <c r="I41" s="91" t="s">
        <v>153</v>
      </c>
      <c r="J41" s="28">
        <v>53.6</v>
      </c>
      <c r="K41" s="28">
        <v>79.5</v>
      </c>
      <c r="L41" s="28"/>
      <c r="M41" s="28">
        <f t="shared" si="2"/>
        <v>32.6275</v>
      </c>
      <c r="N41" s="44">
        <f t="shared" si="3"/>
        <v>32.6275</v>
      </c>
      <c r="O41" s="45">
        <v>0</v>
      </c>
      <c r="P41" s="39">
        <f t="shared" si="4"/>
        <v>0</v>
      </c>
      <c r="Q41" s="39">
        <f t="shared" si="5"/>
        <v>32.6275</v>
      </c>
      <c r="R41" s="91" t="s">
        <v>144</v>
      </c>
      <c r="S41" s="91" t="s">
        <v>151</v>
      </c>
      <c r="T41" s="17"/>
      <c r="U41" s="35"/>
      <c r="V41" s="35"/>
      <c r="W41" s="113"/>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row>
    <row r="42" spans="1:255" s="3" customFormat="1" ht="22.5" customHeight="1">
      <c r="A42" s="208"/>
      <c r="B42" s="202" t="s">
        <v>154</v>
      </c>
      <c r="C42" s="202">
        <v>2001047011</v>
      </c>
      <c r="D42" s="200">
        <v>4</v>
      </c>
      <c r="E42" s="19">
        <v>5</v>
      </c>
      <c r="F42" s="19">
        <v>1</v>
      </c>
      <c r="G42" s="90" t="s">
        <v>155</v>
      </c>
      <c r="H42" s="15" t="s">
        <v>33</v>
      </c>
      <c r="I42" s="90" t="s">
        <v>156</v>
      </c>
      <c r="J42" s="27">
        <v>64</v>
      </c>
      <c r="K42" s="27">
        <v>72.5</v>
      </c>
      <c r="L42" s="27"/>
      <c r="M42" s="27">
        <f t="shared" si="2"/>
        <v>33.9125</v>
      </c>
      <c r="N42" s="41">
        <f t="shared" si="3"/>
        <v>33.9125</v>
      </c>
      <c r="O42" s="42">
        <v>84.7</v>
      </c>
      <c r="P42" s="37">
        <f t="shared" si="4"/>
        <v>42.35</v>
      </c>
      <c r="Q42" s="37">
        <f t="shared" si="5"/>
        <v>76.2625</v>
      </c>
      <c r="R42" s="91" t="s">
        <v>157</v>
      </c>
      <c r="S42" s="91" t="s">
        <v>63</v>
      </c>
      <c r="T42" s="17"/>
      <c r="U42" s="35"/>
      <c r="V42" s="35"/>
      <c r="W42" s="113"/>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row>
    <row r="43" spans="1:255" s="3" customFormat="1" ht="22.5" customHeight="1">
      <c r="A43" s="208"/>
      <c r="B43" s="202"/>
      <c r="C43" s="202"/>
      <c r="D43" s="200"/>
      <c r="E43" s="19">
        <v>3</v>
      </c>
      <c r="F43" s="19">
        <v>2</v>
      </c>
      <c r="G43" s="90" t="s">
        <v>158</v>
      </c>
      <c r="H43" s="15" t="s">
        <v>33</v>
      </c>
      <c r="I43" s="90" t="s">
        <v>159</v>
      </c>
      <c r="J43" s="27">
        <v>68.8</v>
      </c>
      <c r="K43" s="27">
        <v>71</v>
      </c>
      <c r="L43" s="27"/>
      <c r="M43" s="27">
        <f t="shared" si="2"/>
        <v>34.895</v>
      </c>
      <c r="N43" s="41">
        <f t="shared" si="3"/>
        <v>34.895</v>
      </c>
      <c r="O43" s="42">
        <v>82.2</v>
      </c>
      <c r="P43" s="37">
        <f t="shared" si="4"/>
        <v>41.1</v>
      </c>
      <c r="Q43" s="37">
        <f t="shared" si="5"/>
        <v>75.995</v>
      </c>
      <c r="R43" s="91" t="s">
        <v>160</v>
      </c>
      <c r="S43" s="91" t="s">
        <v>30</v>
      </c>
      <c r="T43" s="17"/>
      <c r="U43" s="35"/>
      <c r="V43" s="35"/>
      <c r="W43" s="113"/>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row>
    <row r="44" spans="1:255" s="3" customFormat="1" ht="22.5" customHeight="1">
      <c r="A44" s="208"/>
      <c r="B44" s="202"/>
      <c r="C44" s="202"/>
      <c r="D44" s="200"/>
      <c r="E44" s="19">
        <v>1</v>
      </c>
      <c r="F44" s="19">
        <v>3</v>
      </c>
      <c r="G44" s="90" t="s">
        <v>161</v>
      </c>
      <c r="H44" s="15" t="s">
        <v>33</v>
      </c>
      <c r="I44" s="90" t="s">
        <v>162</v>
      </c>
      <c r="J44" s="27">
        <v>68</v>
      </c>
      <c r="K44" s="27">
        <v>73</v>
      </c>
      <c r="L44" s="27"/>
      <c r="M44" s="27">
        <f t="shared" si="2"/>
        <v>35.125</v>
      </c>
      <c r="N44" s="41">
        <f t="shared" si="3"/>
        <v>35.125</v>
      </c>
      <c r="O44" s="42">
        <v>81.3</v>
      </c>
      <c r="P44" s="37">
        <f t="shared" si="4"/>
        <v>40.65</v>
      </c>
      <c r="Q44" s="37">
        <f t="shared" si="5"/>
        <v>75.775</v>
      </c>
      <c r="R44" s="92" t="s">
        <v>163</v>
      </c>
      <c r="S44" s="91" t="s">
        <v>63</v>
      </c>
      <c r="T44" s="17"/>
      <c r="U44" s="35"/>
      <c r="V44" s="35"/>
      <c r="W44" s="113"/>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row>
    <row r="45" spans="1:255" s="3" customFormat="1" ht="22.5" customHeight="1">
      <c r="A45" s="208"/>
      <c r="B45" s="202"/>
      <c r="C45" s="202"/>
      <c r="D45" s="200"/>
      <c r="E45" s="19">
        <v>7</v>
      </c>
      <c r="F45" s="19">
        <v>4</v>
      </c>
      <c r="G45" s="90" t="s">
        <v>164</v>
      </c>
      <c r="H45" s="15" t="s">
        <v>33</v>
      </c>
      <c r="I45" s="90" t="s">
        <v>165</v>
      </c>
      <c r="J45" s="27">
        <v>62.4</v>
      </c>
      <c r="K45" s="27">
        <v>73.5</v>
      </c>
      <c r="L45" s="27"/>
      <c r="M45" s="27">
        <f t="shared" si="2"/>
        <v>33.697500000000005</v>
      </c>
      <c r="N45" s="41">
        <f t="shared" si="3"/>
        <v>33.697500000000005</v>
      </c>
      <c r="O45" s="42">
        <v>83.8</v>
      </c>
      <c r="P45" s="37">
        <f t="shared" si="4"/>
        <v>41.9</v>
      </c>
      <c r="Q45" s="37">
        <f t="shared" si="5"/>
        <v>75.5975</v>
      </c>
      <c r="R45" s="91" t="s">
        <v>166</v>
      </c>
      <c r="S45" s="91" t="s">
        <v>63</v>
      </c>
      <c r="T45" s="17"/>
      <c r="U45" s="35"/>
      <c r="V45" s="35"/>
      <c r="W45" s="113"/>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row>
    <row r="46" spans="1:255" s="3" customFormat="1" ht="22.5" customHeight="1">
      <c r="A46" s="208"/>
      <c r="B46" s="202"/>
      <c r="C46" s="202"/>
      <c r="D46" s="200"/>
      <c r="E46" s="21">
        <v>2</v>
      </c>
      <c r="F46" s="191">
        <v>5</v>
      </c>
      <c r="G46" s="91" t="s">
        <v>167</v>
      </c>
      <c r="H46" s="18" t="s">
        <v>33</v>
      </c>
      <c r="I46" s="91" t="s">
        <v>168</v>
      </c>
      <c r="J46" s="28">
        <v>67.2</v>
      </c>
      <c r="K46" s="28">
        <v>73</v>
      </c>
      <c r="L46" s="28"/>
      <c r="M46" s="28">
        <f t="shared" si="2"/>
        <v>34.905</v>
      </c>
      <c r="N46" s="44">
        <f t="shared" si="3"/>
        <v>34.905</v>
      </c>
      <c r="O46" s="45">
        <v>76.7</v>
      </c>
      <c r="P46" s="39">
        <f t="shared" si="4"/>
        <v>38.35</v>
      </c>
      <c r="Q46" s="39">
        <f t="shared" si="5"/>
        <v>73.255</v>
      </c>
      <c r="R46" s="91" t="s">
        <v>57</v>
      </c>
      <c r="S46" s="91" t="s">
        <v>63</v>
      </c>
      <c r="T46" s="17"/>
      <c r="U46" s="35"/>
      <c r="V46" s="35"/>
      <c r="W46" s="113"/>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row>
    <row r="47" spans="1:255" s="3" customFormat="1" ht="22.5" customHeight="1">
      <c r="A47" s="208"/>
      <c r="B47" s="202"/>
      <c r="C47" s="202"/>
      <c r="D47" s="200"/>
      <c r="E47" s="21">
        <v>12</v>
      </c>
      <c r="F47" s="191">
        <v>6</v>
      </c>
      <c r="G47" s="91" t="s">
        <v>169</v>
      </c>
      <c r="H47" s="18" t="s">
        <v>33</v>
      </c>
      <c r="I47" s="91" t="s">
        <v>170</v>
      </c>
      <c r="J47" s="28">
        <v>59.2</v>
      </c>
      <c r="K47" s="28">
        <v>73</v>
      </c>
      <c r="L47" s="28"/>
      <c r="M47" s="28">
        <f t="shared" si="2"/>
        <v>32.705</v>
      </c>
      <c r="N47" s="44">
        <f t="shared" si="3"/>
        <v>32.705</v>
      </c>
      <c r="O47" s="45">
        <v>80.6</v>
      </c>
      <c r="P47" s="39">
        <f t="shared" si="4"/>
        <v>40.3</v>
      </c>
      <c r="Q47" s="39">
        <f t="shared" si="5"/>
        <v>73.005</v>
      </c>
      <c r="R47" s="91" t="s">
        <v>117</v>
      </c>
      <c r="S47" s="91" t="s">
        <v>63</v>
      </c>
      <c r="T47" s="17"/>
      <c r="U47" s="35"/>
      <c r="V47" s="35"/>
      <c r="W47" s="113"/>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row>
    <row r="48" spans="1:255" s="3" customFormat="1" ht="22.5" customHeight="1">
      <c r="A48" s="208"/>
      <c r="B48" s="202"/>
      <c r="C48" s="202"/>
      <c r="D48" s="200"/>
      <c r="E48" s="21">
        <v>9</v>
      </c>
      <c r="F48" s="191">
        <v>7</v>
      </c>
      <c r="G48" s="91" t="s">
        <v>171</v>
      </c>
      <c r="H48" s="18" t="s">
        <v>33</v>
      </c>
      <c r="I48" s="91" t="s">
        <v>172</v>
      </c>
      <c r="J48" s="28">
        <v>58.4</v>
      </c>
      <c r="K48" s="28">
        <v>75.5</v>
      </c>
      <c r="L48" s="28"/>
      <c r="M48" s="28">
        <f t="shared" si="2"/>
        <v>33.0475</v>
      </c>
      <c r="N48" s="44">
        <f t="shared" si="3"/>
        <v>33.0475</v>
      </c>
      <c r="O48" s="45">
        <v>78.4</v>
      </c>
      <c r="P48" s="39">
        <f t="shared" si="4"/>
        <v>39.2</v>
      </c>
      <c r="Q48" s="39">
        <f t="shared" si="5"/>
        <v>72.2475</v>
      </c>
      <c r="R48" s="91" t="s">
        <v>29</v>
      </c>
      <c r="S48" s="91" t="s">
        <v>63</v>
      </c>
      <c r="T48" s="12"/>
      <c r="U48" s="35"/>
      <c r="V48" s="35"/>
      <c r="W48" s="113"/>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row>
    <row r="49" spans="1:255" s="3" customFormat="1" ht="22.5" customHeight="1">
      <c r="A49" s="208"/>
      <c r="B49" s="202"/>
      <c r="C49" s="202"/>
      <c r="D49" s="200"/>
      <c r="E49" s="21">
        <v>11</v>
      </c>
      <c r="F49" s="191">
        <v>8</v>
      </c>
      <c r="G49" s="91" t="s">
        <v>173</v>
      </c>
      <c r="H49" s="18" t="s">
        <v>33</v>
      </c>
      <c r="I49" s="91" t="s">
        <v>174</v>
      </c>
      <c r="J49" s="28">
        <v>62.4</v>
      </c>
      <c r="K49" s="28">
        <v>69.5</v>
      </c>
      <c r="L49" s="28"/>
      <c r="M49" s="28">
        <f t="shared" si="2"/>
        <v>32.7975</v>
      </c>
      <c r="N49" s="44">
        <f t="shared" si="3"/>
        <v>32.7975</v>
      </c>
      <c r="O49" s="45">
        <v>77.2</v>
      </c>
      <c r="P49" s="39">
        <f t="shared" si="4"/>
        <v>38.6</v>
      </c>
      <c r="Q49" s="39">
        <f t="shared" si="5"/>
        <v>71.39750000000001</v>
      </c>
      <c r="R49" s="91" t="s">
        <v>175</v>
      </c>
      <c r="S49" s="91" t="s">
        <v>63</v>
      </c>
      <c r="T49" s="12"/>
      <c r="U49" s="35"/>
      <c r="V49" s="35"/>
      <c r="W49" s="113"/>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row>
    <row r="50" spans="1:255" s="3" customFormat="1" ht="22.5" customHeight="1">
      <c r="A50" s="208"/>
      <c r="B50" s="202"/>
      <c r="C50" s="202"/>
      <c r="D50" s="200"/>
      <c r="E50" s="21">
        <v>10</v>
      </c>
      <c r="F50" s="191">
        <v>9</v>
      </c>
      <c r="G50" s="91" t="s">
        <v>176</v>
      </c>
      <c r="H50" s="18" t="s">
        <v>27</v>
      </c>
      <c r="I50" s="91" t="s">
        <v>177</v>
      </c>
      <c r="J50" s="28">
        <v>63.2</v>
      </c>
      <c r="K50" s="28">
        <v>69.5</v>
      </c>
      <c r="L50" s="28"/>
      <c r="M50" s="28">
        <f t="shared" si="2"/>
        <v>33.017500000000005</v>
      </c>
      <c r="N50" s="44">
        <f t="shared" si="3"/>
        <v>33.017500000000005</v>
      </c>
      <c r="O50" s="45">
        <v>64.4</v>
      </c>
      <c r="P50" s="39">
        <f t="shared" si="4"/>
        <v>32.2</v>
      </c>
      <c r="Q50" s="39">
        <f t="shared" si="5"/>
        <v>65.2175</v>
      </c>
      <c r="R50" s="91" t="s">
        <v>178</v>
      </c>
      <c r="S50" s="91" t="s">
        <v>63</v>
      </c>
      <c r="T50" s="12"/>
      <c r="U50" s="35"/>
      <c r="V50" s="35"/>
      <c r="W50" s="113"/>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row>
    <row r="51" spans="1:255" s="3" customFormat="1" ht="22.5" customHeight="1">
      <c r="A51" s="208"/>
      <c r="B51" s="202"/>
      <c r="C51" s="202"/>
      <c r="D51" s="200"/>
      <c r="E51" s="21">
        <v>4</v>
      </c>
      <c r="F51" s="191">
        <v>10</v>
      </c>
      <c r="G51" s="91" t="s">
        <v>179</v>
      </c>
      <c r="H51" s="18" t="s">
        <v>33</v>
      </c>
      <c r="I51" s="91" t="s">
        <v>180</v>
      </c>
      <c r="J51" s="28">
        <v>70.4</v>
      </c>
      <c r="K51" s="28">
        <v>66</v>
      </c>
      <c r="L51" s="28"/>
      <c r="M51" s="28">
        <f t="shared" si="2"/>
        <v>34.21</v>
      </c>
      <c r="N51" s="44">
        <f t="shared" si="3"/>
        <v>34.21</v>
      </c>
      <c r="O51" s="45">
        <v>0</v>
      </c>
      <c r="P51" s="39">
        <f t="shared" si="4"/>
        <v>0</v>
      </c>
      <c r="Q51" s="39">
        <f t="shared" si="5"/>
        <v>34.21</v>
      </c>
      <c r="R51" s="91" t="s">
        <v>181</v>
      </c>
      <c r="S51" s="91" t="s">
        <v>63</v>
      </c>
      <c r="T51" s="12"/>
      <c r="U51" s="35"/>
      <c r="V51" s="35"/>
      <c r="W51" s="113"/>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row>
    <row r="52" spans="1:255" s="3" customFormat="1" ht="22.5" customHeight="1">
      <c r="A52" s="208"/>
      <c r="B52" s="202"/>
      <c r="C52" s="202"/>
      <c r="D52" s="200"/>
      <c r="E52" s="21">
        <v>6</v>
      </c>
      <c r="F52" s="191">
        <v>11</v>
      </c>
      <c r="G52" s="91" t="s">
        <v>182</v>
      </c>
      <c r="H52" s="18" t="s">
        <v>33</v>
      </c>
      <c r="I52" s="91" t="s">
        <v>183</v>
      </c>
      <c r="J52" s="28">
        <v>67.2</v>
      </c>
      <c r="K52" s="28">
        <v>68.5</v>
      </c>
      <c r="L52" s="28"/>
      <c r="M52" s="28">
        <f t="shared" si="2"/>
        <v>33.892500000000005</v>
      </c>
      <c r="N52" s="44">
        <f t="shared" si="3"/>
        <v>33.892500000000005</v>
      </c>
      <c r="O52" s="45">
        <v>0</v>
      </c>
      <c r="P52" s="39">
        <f t="shared" si="4"/>
        <v>0</v>
      </c>
      <c r="Q52" s="39">
        <f t="shared" si="5"/>
        <v>33.892500000000005</v>
      </c>
      <c r="R52" s="91" t="s">
        <v>181</v>
      </c>
      <c r="S52" s="91" t="s">
        <v>63</v>
      </c>
      <c r="T52" s="12"/>
      <c r="U52" s="35"/>
      <c r="V52" s="35"/>
      <c r="W52" s="113"/>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row>
    <row r="53" spans="1:255" s="5" customFormat="1" ht="22.5" customHeight="1">
      <c r="A53" s="208"/>
      <c r="B53" s="202"/>
      <c r="C53" s="202"/>
      <c r="D53" s="200"/>
      <c r="E53" s="21">
        <v>8</v>
      </c>
      <c r="F53" s="191">
        <v>12</v>
      </c>
      <c r="G53" s="91" t="s">
        <v>184</v>
      </c>
      <c r="H53" s="18" t="s">
        <v>33</v>
      </c>
      <c r="I53" s="91" t="s">
        <v>185</v>
      </c>
      <c r="J53" s="28">
        <v>60.8</v>
      </c>
      <c r="K53" s="28">
        <v>73.5</v>
      </c>
      <c r="L53" s="28"/>
      <c r="M53" s="28">
        <f t="shared" si="2"/>
        <v>33.2575</v>
      </c>
      <c r="N53" s="44">
        <f t="shared" si="3"/>
        <v>33.2575</v>
      </c>
      <c r="O53" s="45">
        <v>0</v>
      </c>
      <c r="P53" s="39">
        <f t="shared" si="4"/>
        <v>0</v>
      </c>
      <c r="Q53" s="39">
        <f t="shared" si="5"/>
        <v>33.2575</v>
      </c>
      <c r="R53" s="91" t="s">
        <v>181</v>
      </c>
      <c r="S53" s="91" t="s">
        <v>63</v>
      </c>
      <c r="T53" s="59"/>
      <c r="U53" s="59"/>
      <c r="V53" s="59"/>
      <c r="W53" s="136"/>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row>
    <row r="54" spans="1:255" s="5" customFormat="1" ht="22.5" customHeight="1">
      <c r="A54" s="208"/>
      <c r="B54" s="202" t="s">
        <v>86</v>
      </c>
      <c r="C54" s="202">
        <v>2001047012</v>
      </c>
      <c r="D54" s="200">
        <v>1</v>
      </c>
      <c r="E54" s="19">
        <v>2</v>
      </c>
      <c r="F54" s="19">
        <v>1</v>
      </c>
      <c r="G54" s="94" t="s">
        <v>186</v>
      </c>
      <c r="H54" s="15" t="s">
        <v>27</v>
      </c>
      <c r="I54" s="94" t="s">
        <v>187</v>
      </c>
      <c r="J54" s="30">
        <v>67.2</v>
      </c>
      <c r="K54" s="30">
        <v>63</v>
      </c>
      <c r="L54" s="27"/>
      <c r="M54" s="27">
        <f t="shared" si="2"/>
        <v>32.655</v>
      </c>
      <c r="N54" s="41">
        <f t="shared" si="3"/>
        <v>32.655</v>
      </c>
      <c r="O54" s="42">
        <v>82.2</v>
      </c>
      <c r="P54" s="37">
        <f t="shared" si="4"/>
        <v>41.1</v>
      </c>
      <c r="Q54" s="37">
        <f t="shared" si="5"/>
        <v>73.755</v>
      </c>
      <c r="R54" s="93" t="s">
        <v>188</v>
      </c>
      <c r="S54" s="93" t="s">
        <v>189</v>
      </c>
      <c r="T54" s="95" t="s">
        <v>190</v>
      </c>
      <c r="U54" s="59"/>
      <c r="V54" s="59"/>
      <c r="W54" s="136"/>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row>
    <row r="55" spans="1:255" s="5" customFormat="1" ht="22.5" customHeight="1">
      <c r="A55" s="208"/>
      <c r="B55" s="202"/>
      <c r="C55" s="202"/>
      <c r="D55" s="200"/>
      <c r="E55" s="21">
        <v>1</v>
      </c>
      <c r="F55" s="191">
        <v>2</v>
      </c>
      <c r="G55" s="91" t="s">
        <v>191</v>
      </c>
      <c r="H55" s="18" t="s">
        <v>27</v>
      </c>
      <c r="I55" s="91" t="s">
        <v>192</v>
      </c>
      <c r="J55" s="28">
        <v>68</v>
      </c>
      <c r="K55" s="28">
        <v>72</v>
      </c>
      <c r="L55" s="28"/>
      <c r="M55" s="28">
        <f t="shared" si="2"/>
        <v>34.900000000000006</v>
      </c>
      <c r="N55" s="44">
        <f t="shared" si="3"/>
        <v>34.900000000000006</v>
      </c>
      <c r="O55" s="45">
        <v>74.2</v>
      </c>
      <c r="P55" s="39">
        <f t="shared" si="4"/>
        <v>37.1</v>
      </c>
      <c r="Q55" s="39">
        <f t="shared" si="5"/>
        <v>72</v>
      </c>
      <c r="R55" s="91" t="s">
        <v>29</v>
      </c>
      <c r="S55" s="91" t="s">
        <v>63</v>
      </c>
      <c r="T55" s="96" t="s">
        <v>193</v>
      </c>
      <c r="U55" s="59"/>
      <c r="V55" s="59"/>
      <c r="W55" s="136"/>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row>
    <row r="56" spans="1:255" s="5" customFormat="1" ht="22.5" customHeight="1" thickBot="1">
      <c r="A56" s="209"/>
      <c r="B56" s="204"/>
      <c r="C56" s="204"/>
      <c r="D56" s="201"/>
      <c r="E56" s="131">
        <v>3</v>
      </c>
      <c r="F56" s="191">
        <v>3</v>
      </c>
      <c r="G56" s="174" t="s">
        <v>194</v>
      </c>
      <c r="H56" s="115" t="s">
        <v>33</v>
      </c>
      <c r="I56" s="174" t="s">
        <v>195</v>
      </c>
      <c r="J56" s="175">
        <v>56</v>
      </c>
      <c r="K56" s="175">
        <v>75.5</v>
      </c>
      <c r="L56" s="176"/>
      <c r="M56" s="176">
        <f t="shared" si="2"/>
        <v>32.3875</v>
      </c>
      <c r="N56" s="132">
        <f t="shared" si="3"/>
        <v>32.3875</v>
      </c>
      <c r="O56" s="133">
        <v>79</v>
      </c>
      <c r="P56" s="120">
        <f t="shared" si="4"/>
        <v>39.5</v>
      </c>
      <c r="Q56" s="120">
        <f t="shared" si="5"/>
        <v>71.8875</v>
      </c>
      <c r="R56" s="174" t="s">
        <v>196</v>
      </c>
      <c r="S56" s="174" t="s">
        <v>63</v>
      </c>
      <c r="T56" s="177" t="s">
        <v>197</v>
      </c>
      <c r="U56" s="140"/>
      <c r="V56" s="140"/>
      <c r="W56" s="141"/>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row>
    <row r="57" spans="1:255" s="5" customFormat="1" ht="22.5" customHeight="1" thickBot="1">
      <c r="A57" s="237" t="s">
        <v>198</v>
      </c>
      <c r="B57" s="214" t="s">
        <v>59</v>
      </c>
      <c r="C57" s="214">
        <v>2001047003</v>
      </c>
      <c r="D57" s="222">
        <v>2</v>
      </c>
      <c r="E57" s="105">
        <v>1</v>
      </c>
      <c r="F57" s="105">
        <v>1</v>
      </c>
      <c r="G57" s="103" t="s">
        <v>199</v>
      </c>
      <c r="H57" s="105" t="s">
        <v>27</v>
      </c>
      <c r="I57" s="106">
        <v>10230517714</v>
      </c>
      <c r="J57" s="103">
        <v>59.2</v>
      </c>
      <c r="K57" s="103">
        <v>71.5</v>
      </c>
      <c r="L57" s="103"/>
      <c r="M57" s="103"/>
      <c r="N57" s="183">
        <v>32.3675</v>
      </c>
      <c r="O57" s="184">
        <v>77.6</v>
      </c>
      <c r="P57" s="108">
        <f t="shared" si="4"/>
        <v>38.8</v>
      </c>
      <c r="Q57" s="108">
        <f t="shared" si="5"/>
        <v>71.16749999999999</v>
      </c>
      <c r="R57" s="179" t="s">
        <v>200</v>
      </c>
      <c r="S57" s="179" t="s">
        <v>201</v>
      </c>
      <c r="T57" s="179" t="s">
        <v>202</v>
      </c>
      <c r="U57" s="134"/>
      <c r="V57" s="134"/>
      <c r="W57" s="135"/>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row>
    <row r="58" spans="1:255" s="5" customFormat="1" ht="22.5" customHeight="1" thickBot="1">
      <c r="A58" s="238"/>
      <c r="B58" s="215"/>
      <c r="C58" s="215"/>
      <c r="D58" s="223"/>
      <c r="E58" s="15">
        <v>3</v>
      </c>
      <c r="F58" s="105">
        <v>2</v>
      </c>
      <c r="G58" s="13" t="s">
        <v>203</v>
      </c>
      <c r="H58" s="15" t="s">
        <v>27</v>
      </c>
      <c r="I58" s="14">
        <v>10230073009</v>
      </c>
      <c r="J58" s="13">
        <v>55.2</v>
      </c>
      <c r="K58" s="13">
        <v>60.5</v>
      </c>
      <c r="L58" s="13"/>
      <c r="M58" s="13"/>
      <c r="N58" s="49">
        <v>28.7925</v>
      </c>
      <c r="O58" s="50">
        <v>82.4</v>
      </c>
      <c r="P58" s="37">
        <f t="shared" si="4"/>
        <v>41.2</v>
      </c>
      <c r="Q58" s="37">
        <f t="shared" si="5"/>
        <v>69.9925</v>
      </c>
      <c r="R58" s="33" t="s">
        <v>29</v>
      </c>
      <c r="S58" s="33" t="s">
        <v>204</v>
      </c>
      <c r="T58" s="33" t="s">
        <v>205</v>
      </c>
      <c r="U58" s="59"/>
      <c r="V58" s="59"/>
      <c r="W58" s="136"/>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row>
    <row r="59" spans="1:255" s="5" customFormat="1" ht="22.5" customHeight="1" thickBot="1">
      <c r="A59" s="238"/>
      <c r="B59" s="215"/>
      <c r="C59" s="215"/>
      <c r="D59" s="223"/>
      <c r="E59" s="18">
        <v>4</v>
      </c>
      <c r="F59" s="192">
        <v>3</v>
      </c>
      <c r="G59" s="33" t="s">
        <v>206</v>
      </c>
      <c r="H59" s="18" t="s">
        <v>27</v>
      </c>
      <c r="I59" s="33">
        <v>10230474015</v>
      </c>
      <c r="J59" s="33">
        <v>52.8</v>
      </c>
      <c r="K59" s="33">
        <v>62</v>
      </c>
      <c r="L59" s="33"/>
      <c r="M59" s="33"/>
      <c r="N59" s="51">
        <v>28.47</v>
      </c>
      <c r="O59" s="52">
        <v>81.8</v>
      </c>
      <c r="P59" s="39">
        <f t="shared" si="4"/>
        <v>40.9</v>
      </c>
      <c r="Q59" s="39">
        <f t="shared" si="5"/>
        <v>69.37</v>
      </c>
      <c r="R59" s="33" t="s">
        <v>29</v>
      </c>
      <c r="S59" s="33" t="s">
        <v>207</v>
      </c>
      <c r="T59" s="33" t="s">
        <v>208</v>
      </c>
      <c r="U59" s="59"/>
      <c r="V59" s="59"/>
      <c r="W59" s="136"/>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row>
    <row r="60" spans="1:255" s="5" customFormat="1" ht="22.5" customHeight="1" thickBot="1">
      <c r="A60" s="238"/>
      <c r="B60" s="215"/>
      <c r="C60" s="215"/>
      <c r="D60" s="223"/>
      <c r="E60" s="18">
        <v>2</v>
      </c>
      <c r="F60" s="192">
        <v>4</v>
      </c>
      <c r="G60" s="33" t="s">
        <v>209</v>
      </c>
      <c r="H60" s="18" t="s">
        <v>27</v>
      </c>
      <c r="I60" s="34">
        <v>10230483407</v>
      </c>
      <c r="J60" s="33">
        <v>52</v>
      </c>
      <c r="K60" s="33">
        <v>78</v>
      </c>
      <c r="L60" s="33"/>
      <c r="M60" s="33"/>
      <c r="N60" s="51">
        <v>31.85</v>
      </c>
      <c r="O60" s="52">
        <v>74.8</v>
      </c>
      <c r="P60" s="39">
        <f t="shared" si="4"/>
        <v>37.4</v>
      </c>
      <c r="Q60" s="39">
        <f t="shared" si="5"/>
        <v>69.25</v>
      </c>
      <c r="R60" s="33" t="s">
        <v>210</v>
      </c>
      <c r="S60" s="33" t="s">
        <v>63</v>
      </c>
      <c r="T60" s="33" t="s">
        <v>39</v>
      </c>
      <c r="U60" s="59"/>
      <c r="V60" s="59"/>
      <c r="W60" s="136"/>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row>
    <row r="61" spans="1:255" s="5" customFormat="1" ht="22.5" customHeight="1" thickBot="1">
      <c r="A61" s="238"/>
      <c r="B61" s="215"/>
      <c r="C61" s="215"/>
      <c r="D61" s="223"/>
      <c r="E61" s="18">
        <v>5</v>
      </c>
      <c r="F61" s="192">
        <v>5</v>
      </c>
      <c r="G61" s="33" t="s">
        <v>211</v>
      </c>
      <c r="H61" s="18" t="s">
        <v>27</v>
      </c>
      <c r="I61" s="33">
        <v>10230334905</v>
      </c>
      <c r="J61" s="33">
        <v>53.6</v>
      </c>
      <c r="K61" s="33">
        <v>53.6</v>
      </c>
      <c r="L61" s="33"/>
      <c r="M61" s="33"/>
      <c r="N61" s="51">
        <v>28.3525</v>
      </c>
      <c r="O61" s="52">
        <v>79</v>
      </c>
      <c r="P61" s="39">
        <f t="shared" si="4"/>
        <v>39.5</v>
      </c>
      <c r="Q61" s="39">
        <f t="shared" si="5"/>
        <v>67.85249999999999</v>
      </c>
      <c r="R61" s="33" t="s">
        <v>212</v>
      </c>
      <c r="S61" s="33" t="s">
        <v>63</v>
      </c>
      <c r="T61" s="33" t="s">
        <v>213</v>
      </c>
      <c r="U61" s="59"/>
      <c r="V61" s="59"/>
      <c r="W61" s="136"/>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row>
    <row r="62" spans="1:255" s="5" customFormat="1" ht="22.5" customHeight="1" thickBot="1">
      <c r="A62" s="239"/>
      <c r="B62" s="206"/>
      <c r="C62" s="206"/>
      <c r="D62" s="224"/>
      <c r="E62" s="115">
        <v>6</v>
      </c>
      <c r="F62" s="192">
        <v>6</v>
      </c>
      <c r="G62" s="137" t="s">
        <v>214</v>
      </c>
      <c r="H62" s="115" t="s">
        <v>27</v>
      </c>
      <c r="I62" s="137">
        <v>10230469410</v>
      </c>
      <c r="J62" s="137">
        <v>48.8</v>
      </c>
      <c r="K62" s="137">
        <v>64</v>
      </c>
      <c r="L62" s="137"/>
      <c r="M62" s="137"/>
      <c r="N62" s="138">
        <v>27.82</v>
      </c>
      <c r="O62" s="139">
        <v>79.4</v>
      </c>
      <c r="P62" s="120">
        <f t="shared" si="4"/>
        <v>39.7</v>
      </c>
      <c r="Q62" s="120">
        <f t="shared" si="5"/>
        <v>67.52000000000001</v>
      </c>
      <c r="R62" s="137" t="s">
        <v>215</v>
      </c>
      <c r="S62" s="137" t="s">
        <v>63</v>
      </c>
      <c r="T62" s="137" t="s">
        <v>216</v>
      </c>
      <c r="U62" s="140"/>
      <c r="V62" s="140"/>
      <c r="W62" s="141"/>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row>
    <row r="63" spans="1:255" s="5" customFormat="1" ht="22.5" customHeight="1" thickBot="1">
      <c r="A63" s="207" t="s">
        <v>217</v>
      </c>
      <c r="B63" s="216" t="s">
        <v>154</v>
      </c>
      <c r="C63" s="216">
        <v>2001047005</v>
      </c>
      <c r="D63" s="199">
        <v>2</v>
      </c>
      <c r="E63" s="123">
        <v>1</v>
      </c>
      <c r="F63" s="123">
        <v>1</v>
      </c>
      <c r="G63" s="103" t="s">
        <v>218</v>
      </c>
      <c r="H63" s="105" t="s">
        <v>33</v>
      </c>
      <c r="I63" s="103" t="s">
        <v>219</v>
      </c>
      <c r="J63" s="178">
        <v>69.6</v>
      </c>
      <c r="K63" s="178">
        <v>77.5</v>
      </c>
      <c r="L63" s="178"/>
      <c r="M63" s="178"/>
      <c r="N63" s="152">
        <v>36.5775</v>
      </c>
      <c r="O63" s="153">
        <v>81.2</v>
      </c>
      <c r="P63" s="108">
        <f t="shared" si="4"/>
        <v>40.6</v>
      </c>
      <c r="Q63" s="108">
        <f t="shared" si="5"/>
        <v>77.17750000000001</v>
      </c>
      <c r="R63" s="179" t="s">
        <v>29</v>
      </c>
      <c r="S63" s="179" t="s">
        <v>63</v>
      </c>
      <c r="T63" s="179" t="s">
        <v>39</v>
      </c>
      <c r="U63" s="134"/>
      <c r="V63" s="134"/>
      <c r="W63" s="135"/>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row>
    <row r="64" spans="1:255" s="5" customFormat="1" ht="22.5" customHeight="1" thickBot="1">
      <c r="A64" s="208"/>
      <c r="B64" s="202"/>
      <c r="C64" s="202"/>
      <c r="D64" s="200"/>
      <c r="E64" s="19">
        <v>3</v>
      </c>
      <c r="F64" s="123">
        <v>2</v>
      </c>
      <c r="G64" s="13" t="s">
        <v>220</v>
      </c>
      <c r="H64" s="15" t="s">
        <v>33</v>
      </c>
      <c r="I64" s="13" t="s">
        <v>221</v>
      </c>
      <c r="J64" s="53">
        <v>68</v>
      </c>
      <c r="K64" s="53">
        <v>72</v>
      </c>
      <c r="L64" s="53"/>
      <c r="M64" s="53"/>
      <c r="N64" s="49">
        <v>34.9</v>
      </c>
      <c r="O64" s="50">
        <v>83</v>
      </c>
      <c r="P64" s="37">
        <f t="shared" si="4"/>
        <v>41.5</v>
      </c>
      <c r="Q64" s="37">
        <f t="shared" si="5"/>
        <v>76.4</v>
      </c>
      <c r="R64" s="33" t="s">
        <v>29</v>
      </c>
      <c r="S64" s="33" t="s">
        <v>138</v>
      </c>
      <c r="T64" s="33" t="s">
        <v>39</v>
      </c>
      <c r="U64" s="59"/>
      <c r="V64" s="59"/>
      <c r="W64" s="136"/>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row>
    <row r="65" spans="1:255" s="5" customFormat="1" ht="22.5" customHeight="1" thickBot="1">
      <c r="A65" s="208"/>
      <c r="B65" s="202"/>
      <c r="C65" s="202"/>
      <c r="D65" s="200"/>
      <c r="E65" s="21">
        <v>2</v>
      </c>
      <c r="F65" s="189">
        <v>3</v>
      </c>
      <c r="G65" s="33" t="s">
        <v>222</v>
      </c>
      <c r="H65" s="18" t="s">
        <v>33</v>
      </c>
      <c r="I65" s="33" t="s">
        <v>223</v>
      </c>
      <c r="J65" s="74">
        <v>69.6</v>
      </c>
      <c r="K65" s="74">
        <v>70.5</v>
      </c>
      <c r="L65" s="74"/>
      <c r="M65" s="74"/>
      <c r="N65" s="51">
        <v>35.0025</v>
      </c>
      <c r="O65" s="52">
        <v>82.5</v>
      </c>
      <c r="P65" s="39">
        <f t="shared" si="4"/>
        <v>41.25</v>
      </c>
      <c r="Q65" s="39">
        <f t="shared" si="5"/>
        <v>76.2525</v>
      </c>
      <c r="R65" s="33" t="s">
        <v>29</v>
      </c>
      <c r="S65" s="33" t="s">
        <v>63</v>
      </c>
      <c r="T65" s="33" t="s">
        <v>39</v>
      </c>
      <c r="U65" s="59"/>
      <c r="V65" s="59"/>
      <c r="W65" s="136"/>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row>
    <row r="66" spans="1:255" s="5" customFormat="1" ht="22.5" customHeight="1" thickBot="1">
      <c r="A66" s="208"/>
      <c r="B66" s="202"/>
      <c r="C66" s="202"/>
      <c r="D66" s="200"/>
      <c r="E66" s="21">
        <v>6</v>
      </c>
      <c r="F66" s="189">
        <v>4</v>
      </c>
      <c r="G66" s="28" t="s">
        <v>224</v>
      </c>
      <c r="H66" s="18" t="s">
        <v>33</v>
      </c>
      <c r="I66" s="61" t="s">
        <v>225</v>
      </c>
      <c r="J66" s="61">
        <v>69.6</v>
      </c>
      <c r="K66" s="61">
        <v>63</v>
      </c>
      <c r="L66" s="61"/>
      <c r="M66" s="61"/>
      <c r="N66" s="75">
        <v>33.315</v>
      </c>
      <c r="O66" s="76">
        <v>85.1</v>
      </c>
      <c r="P66" s="39">
        <f t="shared" si="4"/>
        <v>42.55</v>
      </c>
      <c r="Q66" s="39">
        <f t="shared" si="5"/>
        <v>75.865</v>
      </c>
      <c r="R66" s="61" t="s">
        <v>226</v>
      </c>
      <c r="S66" s="61" t="s">
        <v>227</v>
      </c>
      <c r="T66" s="33" t="s">
        <v>39</v>
      </c>
      <c r="U66" s="59"/>
      <c r="V66" s="59"/>
      <c r="W66" s="136"/>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row>
    <row r="67" spans="1:255" s="5" customFormat="1" ht="22.5" customHeight="1" thickBot="1">
      <c r="A67" s="208"/>
      <c r="B67" s="202"/>
      <c r="C67" s="202"/>
      <c r="D67" s="200"/>
      <c r="E67" s="21">
        <v>5</v>
      </c>
      <c r="F67" s="189">
        <v>5</v>
      </c>
      <c r="G67" s="33" t="s">
        <v>228</v>
      </c>
      <c r="H67" s="18" t="s">
        <v>33</v>
      </c>
      <c r="I67" s="33" t="s">
        <v>229</v>
      </c>
      <c r="J67" s="74">
        <v>74.4</v>
      </c>
      <c r="K67" s="74">
        <v>58</v>
      </c>
      <c r="L67" s="74"/>
      <c r="M67" s="74"/>
      <c r="N67" s="51">
        <v>33.51</v>
      </c>
      <c r="O67" s="52">
        <v>82.2</v>
      </c>
      <c r="P67" s="39">
        <f t="shared" si="4"/>
        <v>41.1</v>
      </c>
      <c r="Q67" s="39">
        <f t="shared" si="5"/>
        <v>74.61</v>
      </c>
      <c r="R67" s="33" t="s">
        <v>29</v>
      </c>
      <c r="S67" s="33" t="s">
        <v>230</v>
      </c>
      <c r="T67" s="33" t="s">
        <v>39</v>
      </c>
      <c r="U67" s="59"/>
      <c r="V67" s="59"/>
      <c r="W67" s="136"/>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row>
    <row r="68" spans="1:255" s="5" customFormat="1" ht="22.5" customHeight="1">
      <c r="A68" s="208"/>
      <c r="B68" s="202"/>
      <c r="C68" s="202"/>
      <c r="D68" s="200"/>
      <c r="E68" s="21">
        <v>4</v>
      </c>
      <c r="F68" s="189">
        <v>6</v>
      </c>
      <c r="G68" s="33" t="s">
        <v>231</v>
      </c>
      <c r="H68" s="18" t="s">
        <v>33</v>
      </c>
      <c r="I68" s="33" t="s">
        <v>232</v>
      </c>
      <c r="J68" s="74">
        <v>69.6</v>
      </c>
      <c r="K68" s="74">
        <v>66.5</v>
      </c>
      <c r="L68" s="74"/>
      <c r="M68" s="74"/>
      <c r="N68" s="51">
        <v>34.1025</v>
      </c>
      <c r="O68" s="52">
        <v>78.4</v>
      </c>
      <c r="P68" s="39">
        <f t="shared" si="4"/>
        <v>39.2</v>
      </c>
      <c r="Q68" s="39">
        <f t="shared" si="5"/>
        <v>73.30250000000001</v>
      </c>
      <c r="R68" s="33" t="s">
        <v>29</v>
      </c>
      <c r="S68" s="33" t="s">
        <v>63</v>
      </c>
      <c r="T68" s="33" t="s">
        <v>233</v>
      </c>
      <c r="U68" s="59"/>
      <c r="V68" s="59"/>
      <c r="W68" s="136"/>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row>
    <row r="69" spans="1:255" s="5" customFormat="1" ht="22.5" customHeight="1">
      <c r="A69" s="208"/>
      <c r="B69" s="202" t="s">
        <v>59</v>
      </c>
      <c r="C69" s="202">
        <v>2001047006</v>
      </c>
      <c r="D69" s="200">
        <v>4</v>
      </c>
      <c r="E69" s="19">
        <v>2</v>
      </c>
      <c r="F69" s="19">
        <v>1</v>
      </c>
      <c r="G69" s="13" t="s">
        <v>234</v>
      </c>
      <c r="H69" s="15" t="s">
        <v>27</v>
      </c>
      <c r="I69" s="13" t="s">
        <v>235</v>
      </c>
      <c r="J69" s="53">
        <v>69.6</v>
      </c>
      <c r="K69" s="53">
        <v>61.5</v>
      </c>
      <c r="L69" s="53"/>
      <c r="M69" s="53"/>
      <c r="N69" s="49">
        <v>32.9775</v>
      </c>
      <c r="O69" s="50">
        <v>85</v>
      </c>
      <c r="P69" s="37">
        <f t="shared" si="4"/>
        <v>42.5</v>
      </c>
      <c r="Q69" s="37">
        <f t="shared" si="5"/>
        <v>75.47749999999999</v>
      </c>
      <c r="R69" s="33" t="s">
        <v>236</v>
      </c>
      <c r="S69" s="33" t="s">
        <v>237</v>
      </c>
      <c r="T69" s="33" t="s">
        <v>39</v>
      </c>
      <c r="U69" s="59"/>
      <c r="V69" s="59"/>
      <c r="W69" s="136"/>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row>
    <row r="70" spans="1:255" s="5" customFormat="1" ht="22.5" customHeight="1">
      <c r="A70" s="208"/>
      <c r="B70" s="202"/>
      <c r="C70" s="202"/>
      <c r="D70" s="200"/>
      <c r="E70" s="19">
        <v>3</v>
      </c>
      <c r="F70" s="19">
        <v>2</v>
      </c>
      <c r="G70" s="13" t="s">
        <v>238</v>
      </c>
      <c r="H70" s="15" t="s">
        <v>27</v>
      </c>
      <c r="I70" s="13" t="s">
        <v>239</v>
      </c>
      <c r="J70" s="53">
        <v>62.4</v>
      </c>
      <c r="K70" s="53">
        <v>68</v>
      </c>
      <c r="L70" s="53"/>
      <c r="M70" s="53"/>
      <c r="N70" s="49">
        <v>32.46</v>
      </c>
      <c r="O70" s="50">
        <v>86</v>
      </c>
      <c r="P70" s="37">
        <f t="shared" si="4"/>
        <v>43</v>
      </c>
      <c r="Q70" s="37">
        <f t="shared" si="5"/>
        <v>75.46000000000001</v>
      </c>
      <c r="R70" s="16" t="s">
        <v>29</v>
      </c>
      <c r="S70" s="16" t="s">
        <v>63</v>
      </c>
      <c r="T70" s="16" t="s">
        <v>39</v>
      </c>
      <c r="U70" s="59"/>
      <c r="V70" s="59"/>
      <c r="W70" s="136"/>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row>
    <row r="71" spans="1:255" s="6" customFormat="1" ht="22.5" customHeight="1">
      <c r="A71" s="208"/>
      <c r="B71" s="202"/>
      <c r="C71" s="202"/>
      <c r="D71" s="200"/>
      <c r="E71" s="19">
        <v>1</v>
      </c>
      <c r="F71" s="19">
        <v>3</v>
      </c>
      <c r="G71" s="13" t="s">
        <v>240</v>
      </c>
      <c r="H71" s="15" t="s">
        <v>27</v>
      </c>
      <c r="I71" s="13" t="s">
        <v>241</v>
      </c>
      <c r="J71" s="53">
        <v>65.6</v>
      </c>
      <c r="K71" s="53">
        <v>71</v>
      </c>
      <c r="L71" s="53"/>
      <c r="M71" s="53"/>
      <c r="N71" s="49">
        <v>34.015</v>
      </c>
      <c r="O71" s="50">
        <v>80.4</v>
      </c>
      <c r="P71" s="37">
        <f aca="true" t="shared" si="6" ref="P71:P95">O71*50%</f>
        <v>40.2</v>
      </c>
      <c r="Q71" s="37">
        <f aca="true" t="shared" si="7" ref="Q71:Q95">N71+P71</f>
        <v>74.215</v>
      </c>
      <c r="R71" s="33" t="s">
        <v>29</v>
      </c>
      <c r="S71" s="33" t="s">
        <v>138</v>
      </c>
      <c r="T71" s="33" t="s">
        <v>242</v>
      </c>
      <c r="U71" s="80"/>
      <c r="V71" s="80"/>
      <c r="W71" s="142"/>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c r="IJ71" s="81"/>
      <c r="IK71" s="81"/>
      <c r="IL71" s="81"/>
      <c r="IM71" s="81"/>
      <c r="IN71" s="81"/>
      <c r="IO71" s="81"/>
      <c r="IP71" s="81"/>
      <c r="IQ71" s="81"/>
      <c r="IR71" s="81"/>
      <c r="IS71" s="81"/>
      <c r="IT71" s="81"/>
      <c r="IU71" s="81"/>
    </row>
    <row r="72" spans="1:255" s="5" customFormat="1" ht="22.5" customHeight="1">
      <c r="A72" s="208"/>
      <c r="B72" s="202"/>
      <c r="C72" s="202"/>
      <c r="D72" s="200"/>
      <c r="E72" s="19">
        <v>4</v>
      </c>
      <c r="F72" s="19">
        <v>4</v>
      </c>
      <c r="G72" s="13" t="s">
        <v>243</v>
      </c>
      <c r="H72" s="15" t="s">
        <v>27</v>
      </c>
      <c r="I72" s="13" t="s">
        <v>244</v>
      </c>
      <c r="J72" s="53">
        <v>67.2</v>
      </c>
      <c r="K72" s="53">
        <v>61.5</v>
      </c>
      <c r="L72" s="53"/>
      <c r="M72" s="53"/>
      <c r="N72" s="49">
        <v>32.3175</v>
      </c>
      <c r="O72" s="50">
        <v>83.2</v>
      </c>
      <c r="P72" s="37">
        <f t="shared" si="6"/>
        <v>41.6</v>
      </c>
      <c r="Q72" s="37">
        <f t="shared" si="7"/>
        <v>73.9175</v>
      </c>
      <c r="R72" s="33" t="s">
        <v>29</v>
      </c>
      <c r="S72" s="33" t="s">
        <v>63</v>
      </c>
      <c r="T72" s="33" t="s">
        <v>39</v>
      </c>
      <c r="U72" s="59"/>
      <c r="V72" s="59"/>
      <c r="W72" s="136"/>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row>
    <row r="73" spans="1:255" s="5" customFormat="1" ht="22.5" customHeight="1">
      <c r="A73" s="208"/>
      <c r="B73" s="202"/>
      <c r="C73" s="202"/>
      <c r="D73" s="200"/>
      <c r="E73" s="21">
        <v>7</v>
      </c>
      <c r="F73" s="191">
        <v>5</v>
      </c>
      <c r="G73" s="33" t="s">
        <v>245</v>
      </c>
      <c r="H73" s="18" t="s">
        <v>27</v>
      </c>
      <c r="I73" s="33" t="s">
        <v>246</v>
      </c>
      <c r="J73" s="74">
        <v>62.4</v>
      </c>
      <c r="K73" s="74">
        <v>61.5</v>
      </c>
      <c r="L73" s="74"/>
      <c r="M73" s="74"/>
      <c r="N73" s="51">
        <v>30.9975</v>
      </c>
      <c r="O73" s="52">
        <v>83.8</v>
      </c>
      <c r="P73" s="39">
        <f t="shared" si="6"/>
        <v>41.9</v>
      </c>
      <c r="Q73" s="39">
        <f t="shared" si="7"/>
        <v>72.8975</v>
      </c>
      <c r="R73" s="33" t="s">
        <v>29</v>
      </c>
      <c r="S73" s="33" t="s">
        <v>247</v>
      </c>
      <c r="T73" s="33" t="s">
        <v>248</v>
      </c>
      <c r="U73" s="59"/>
      <c r="V73" s="59"/>
      <c r="W73" s="136"/>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row>
    <row r="74" spans="1:255" s="5" customFormat="1" ht="22.5" customHeight="1">
      <c r="A74" s="208"/>
      <c r="B74" s="202"/>
      <c r="C74" s="202"/>
      <c r="D74" s="200"/>
      <c r="E74" s="21">
        <v>5</v>
      </c>
      <c r="F74" s="191">
        <v>6</v>
      </c>
      <c r="G74" s="33" t="s">
        <v>249</v>
      </c>
      <c r="H74" s="18" t="s">
        <v>27</v>
      </c>
      <c r="I74" s="33" t="s">
        <v>250</v>
      </c>
      <c r="J74" s="74">
        <v>60.8</v>
      </c>
      <c r="K74" s="74">
        <v>64.5</v>
      </c>
      <c r="L74" s="74"/>
      <c r="M74" s="74"/>
      <c r="N74" s="51">
        <v>31.2325</v>
      </c>
      <c r="O74" s="52">
        <v>78.4</v>
      </c>
      <c r="P74" s="39">
        <f t="shared" si="6"/>
        <v>39.2</v>
      </c>
      <c r="Q74" s="39">
        <f t="shared" si="7"/>
        <v>70.4325</v>
      </c>
      <c r="R74" s="33" t="s">
        <v>29</v>
      </c>
      <c r="S74" s="33" t="s">
        <v>251</v>
      </c>
      <c r="T74" s="33" t="s">
        <v>252</v>
      </c>
      <c r="U74" s="59"/>
      <c r="V74" s="59"/>
      <c r="W74" s="136"/>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row>
    <row r="75" spans="1:255" s="5" customFormat="1" ht="22.5" customHeight="1">
      <c r="A75" s="208"/>
      <c r="B75" s="202"/>
      <c r="C75" s="202"/>
      <c r="D75" s="200"/>
      <c r="E75" s="21">
        <v>9</v>
      </c>
      <c r="F75" s="191">
        <v>7</v>
      </c>
      <c r="G75" s="33" t="s">
        <v>255</v>
      </c>
      <c r="H75" s="18" t="s">
        <v>27</v>
      </c>
      <c r="I75" s="33" t="s">
        <v>256</v>
      </c>
      <c r="J75" s="74">
        <v>53.6</v>
      </c>
      <c r="K75" s="74">
        <v>67.5</v>
      </c>
      <c r="L75" s="74"/>
      <c r="M75" s="74"/>
      <c r="N75" s="51">
        <v>29.9275</v>
      </c>
      <c r="O75" s="52">
        <v>78.2</v>
      </c>
      <c r="P75" s="39">
        <f t="shared" si="6"/>
        <v>39.1</v>
      </c>
      <c r="Q75" s="39">
        <f t="shared" si="7"/>
        <v>69.0275</v>
      </c>
      <c r="R75" s="33" t="s">
        <v>257</v>
      </c>
      <c r="S75" s="33" t="s">
        <v>63</v>
      </c>
      <c r="T75" s="33" t="s">
        <v>39</v>
      </c>
      <c r="U75" s="59"/>
      <c r="V75" s="59"/>
      <c r="W75" s="136"/>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row>
    <row r="76" spans="1:255" s="5" customFormat="1" ht="22.5" customHeight="1">
      <c r="A76" s="208"/>
      <c r="B76" s="202"/>
      <c r="C76" s="202"/>
      <c r="D76" s="200"/>
      <c r="E76" s="21">
        <v>8</v>
      </c>
      <c r="F76" s="191">
        <v>8</v>
      </c>
      <c r="G76" s="33" t="s">
        <v>258</v>
      </c>
      <c r="H76" s="18" t="s">
        <v>27</v>
      </c>
      <c r="I76" s="33" t="s">
        <v>259</v>
      </c>
      <c r="J76" s="74">
        <v>54.4</v>
      </c>
      <c r="K76" s="74">
        <v>67.5</v>
      </c>
      <c r="L76" s="74"/>
      <c r="M76" s="74"/>
      <c r="N76" s="51">
        <v>30.1475</v>
      </c>
      <c r="O76" s="52">
        <v>77.6</v>
      </c>
      <c r="P76" s="39">
        <f t="shared" si="6"/>
        <v>38.8</v>
      </c>
      <c r="Q76" s="39">
        <f t="shared" si="7"/>
        <v>68.94749999999999</v>
      </c>
      <c r="R76" s="33" t="s">
        <v>260</v>
      </c>
      <c r="S76" s="33" t="s">
        <v>77</v>
      </c>
      <c r="T76" s="33" t="s">
        <v>261</v>
      </c>
      <c r="U76" s="59"/>
      <c r="V76" s="59"/>
      <c r="W76" s="136"/>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row>
    <row r="77" spans="1:255" s="5" customFormat="1" ht="22.5" customHeight="1">
      <c r="A77" s="208"/>
      <c r="B77" s="202"/>
      <c r="C77" s="202"/>
      <c r="D77" s="200"/>
      <c r="E77" s="21">
        <v>6</v>
      </c>
      <c r="F77" s="191">
        <v>9</v>
      </c>
      <c r="G77" s="33" t="s">
        <v>262</v>
      </c>
      <c r="H77" s="18" t="s">
        <v>27</v>
      </c>
      <c r="I77" s="33" t="s">
        <v>263</v>
      </c>
      <c r="J77" s="74">
        <v>58.4</v>
      </c>
      <c r="K77" s="74">
        <v>66.5</v>
      </c>
      <c r="L77" s="74"/>
      <c r="M77" s="74"/>
      <c r="N77" s="51">
        <v>31.0225</v>
      </c>
      <c r="O77" s="52">
        <v>75.8</v>
      </c>
      <c r="P77" s="39">
        <f t="shared" si="6"/>
        <v>37.9</v>
      </c>
      <c r="Q77" s="39">
        <f t="shared" si="7"/>
        <v>68.9225</v>
      </c>
      <c r="R77" s="33" t="s">
        <v>264</v>
      </c>
      <c r="S77" s="33" t="s">
        <v>265</v>
      </c>
      <c r="T77" s="33" t="s">
        <v>39</v>
      </c>
      <c r="U77" s="59"/>
      <c r="V77" s="59"/>
      <c r="W77" s="136"/>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row>
    <row r="78" spans="1:255" s="5" customFormat="1" ht="22.5" customHeight="1">
      <c r="A78" s="208"/>
      <c r="B78" s="202"/>
      <c r="C78" s="202"/>
      <c r="D78" s="200"/>
      <c r="E78" s="21">
        <v>10</v>
      </c>
      <c r="F78" s="191">
        <v>10</v>
      </c>
      <c r="G78" s="33" t="s">
        <v>266</v>
      </c>
      <c r="H78" s="18" t="s">
        <v>27</v>
      </c>
      <c r="I78" s="33" t="s">
        <v>267</v>
      </c>
      <c r="J78" s="74">
        <v>60.8</v>
      </c>
      <c r="K78" s="74">
        <v>58.5</v>
      </c>
      <c r="L78" s="74"/>
      <c r="M78" s="74"/>
      <c r="N78" s="51">
        <v>29.8825</v>
      </c>
      <c r="O78" s="52">
        <v>76</v>
      </c>
      <c r="P78" s="39">
        <f t="shared" si="6"/>
        <v>38</v>
      </c>
      <c r="Q78" s="39">
        <f t="shared" si="7"/>
        <v>67.8825</v>
      </c>
      <c r="R78" s="33" t="s">
        <v>117</v>
      </c>
      <c r="S78" s="33" t="s">
        <v>63</v>
      </c>
      <c r="T78" s="33" t="s">
        <v>268</v>
      </c>
      <c r="U78" s="59"/>
      <c r="V78" s="59"/>
      <c r="W78" s="136"/>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60"/>
      <c r="IT78" s="60"/>
      <c r="IU78" s="60"/>
    </row>
    <row r="79" spans="1:255" s="5" customFormat="1" ht="22.5" customHeight="1">
      <c r="A79" s="208"/>
      <c r="B79" s="202"/>
      <c r="C79" s="202"/>
      <c r="D79" s="200"/>
      <c r="E79" s="21">
        <v>11</v>
      </c>
      <c r="F79" s="191">
        <v>11</v>
      </c>
      <c r="G79" s="33" t="s">
        <v>269</v>
      </c>
      <c r="H79" s="18" t="s">
        <v>27</v>
      </c>
      <c r="I79" s="33" t="s">
        <v>270</v>
      </c>
      <c r="J79" s="74">
        <v>57.6</v>
      </c>
      <c r="K79" s="74">
        <v>62</v>
      </c>
      <c r="L79" s="74"/>
      <c r="M79" s="74"/>
      <c r="N79" s="51">
        <v>29.790000000000003</v>
      </c>
      <c r="O79" s="52">
        <v>70.6</v>
      </c>
      <c r="P79" s="39">
        <f t="shared" si="6"/>
        <v>35.3</v>
      </c>
      <c r="Q79" s="39">
        <f t="shared" si="7"/>
        <v>65.09</v>
      </c>
      <c r="R79" s="33" t="s">
        <v>271</v>
      </c>
      <c r="S79" s="33" t="s">
        <v>63</v>
      </c>
      <c r="T79" s="33" t="s">
        <v>39</v>
      </c>
      <c r="U79" s="59"/>
      <c r="V79" s="59"/>
      <c r="W79" s="136"/>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c r="IN79" s="60"/>
      <c r="IO79" s="60"/>
      <c r="IP79" s="60"/>
      <c r="IQ79" s="60"/>
      <c r="IR79" s="60"/>
      <c r="IS79" s="60"/>
      <c r="IT79" s="60"/>
      <c r="IU79" s="60"/>
    </row>
    <row r="80" spans="1:255" s="5" customFormat="1" ht="22.5" customHeight="1">
      <c r="A80" s="208"/>
      <c r="B80" s="202"/>
      <c r="C80" s="202"/>
      <c r="D80" s="200"/>
      <c r="E80" s="21">
        <v>12</v>
      </c>
      <c r="F80" s="191">
        <v>12</v>
      </c>
      <c r="G80" s="28" t="s">
        <v>253</v>
      </c>
      <c r="H80" s="18" t="s">
        <v>27</v>
      </c>
      <c r="I80" s="28" t="s">
        <v>254</v>
      </c>
      <c r="J80" s="28">
        <v>67.2</v>
      </c>
      <c r="K80" s="28">
        <v>50</v>
      </c>
      <c r="L80" s="28"/>
      <c r="M80" s="28"/>
      <c r="N80" s="75">
        <v>29.730000000000004</v>
      </c>
      <c r="O80" s="76">
        <v>0</v>
      </c>
      <c r="P80" s="39">
        <f>O80*50%</f>
        <v>0</v>
      </c>
      <c r="Q80" s="39">
        <f>N80+P80</f>
        <v>29.730000000000004</v>
      </c>
      <c r="R80" s="28" t="s">
        <v>166</v>
      </c>
      <c r="S80" s="33" t="s">
        <v>63</v>
      </c>
      <c r="T80" s="28" t="s">
        <v>39</v>
      </c>
      <c r="U80" s="59"/>
      <c r="V80" s="59"/>
      <c r="W80" s="136"/>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row>
    <row r="81" spans="1:255" s="5" customFormat="1" ht="22.5" customHeight="1">
      <c r="A81" s="208"/>
      <c r="B81" s="202" t="s">
        <v>272</v>
      </c>
      <c r="C81" s="202">
        <v>2001047015</v>
      </c>
      <c r="D81" s="200">
        <v>1</v>
      </c>
      <c r="E81" s="19">
        <v>1</v>
      </c>
      <c r="F81" s="19">
        <v>1</v>
      </c>
      <c r="G81" s="13" t="s">
        <v>273</v>
      </c>
      <c r="H81" s="15" t="s">
        <v>33</v>
      </c>
      <c r="I81" s="13" t="s">
        <v>274</v>
      </c>
      <c r="J81" s="53">
        <v>63.2</v>
      </c>
      <c r="K81" s="53">
        <v>68</v>
      </c>
      <c r="L81" s="53"/>
      <c r="M81" s="53"/>
      <c r="N81" s="49">
        <v>32.68</v>
      </c>
      <c r="O81" s="50">
        <v>81.4</v>
      </c>
      <c r="P81" s="37">
        <f t="shared" si="6"/>
        <v>40.7</v>
      </c>
      <c r="Q81" s="37">
        <f t="shared" si="7"/>
        <v>73.38</v>
      </c>
      <c r="R81" s="33" t="s">
        <v>275</v>
      </c>
      <c r="S81" s="33" t="s">
        <v>276</v>
      </c>
      <c r="T81" s="33" t="s">
        <v>39</v>
      </c>
      <c r="U81" s="59"/>
      <c r="V81" s="59"/>
      <c r="W81" s="136"/>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row>
    <row r="82" spans="1:255" s="5" customFormat="1" ht="22.5" customHeight="1">
      <c r="A82" s="208"/>
      <c r="B82" s="202"/>
      <c r="C82" s="202"/>
      <c r="D82" s="200"/>
      <c r="E82" s="21">
        <v>2</v>
      </c>
      <c r="F82" s="191">
        <v>2</v>
      </c>
      <c r="G82" s="33" t="s">
        <v>277</v>
      </c>
      <c r="H82" s="18" t="s">
        <v>33</v>
      </c>
      <c r="I82" s="33" t="s">
        <v>278</v>
      </c>
      <c r="J82" s="74">
        <v>69.6</v>
      </c>
      <c r="K82" s="74">
        <v>57</v>
      </c>
      <c r="L82" s="74"/>
      <c r="M82" s="74"/>
      <c r="N82" s="51">
        <v>31.965</v>
      </c>
      <c r="O82" s="52">
        <v>77.2</v>
      </c>
      <c r="P82" s="39">
        <f t="shared" si="6"/>
        <v>38.6</v>
      </c>
      <c r="Q82" s="39">
        <f t="shared" si="7"/>
        <v>70.565</v>
      </c>
      <c r="R82" s="33" t="s">
        <v>279</v>
      </c>
      <c r="S82" s="33" t="s">
        <v>280</v>
      </c>
      <c r="T82" s="33" t="s">
        <v>39</v>
      </c>
      <c r="U82" s="59"/>
      <c r="V82" s="59"/>
      <c r="W82" s="136"/>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row>
    <row r="83" spans="1:255" s="5" customFormat="1" ht="22.5" customHeight="1" thickBot="1">
      <c r="A83" s="209"/>
      <c r="B83" s="204"/>
      <c r="C83" s="204"/>
      <c r="D83" s="201"/>
      <c r="E83" s="131">
        <v>3</v>
      </c>
      <c r="F83" s="191">
        <v>3</v>
      </c>
      <c r="G83" s="137" t="s">
        <v>281</v>
      </c>
      <c r="H83" s="115" t="s">
        <v>33</v>
      </c>
      <c r="I83" s="137" t="s">
        <v>282</v>
      </c>
      <c r="J83" s="143">
        <v>60</v>
      </c>
      <c r="K83" s="143">
        <v>65</v>
      </c>
      <c r="L83" s="143"/>
      <c r="M83" s="143"/>
      <c r="N83" s="138">
        <v>31.125</v>
      </c>
      <c r="O83" s="139">
        <v>77.2</v>
      </c>
      <c r="P83" s="120">
        <f t="shared" si="6"/>
        <v>38.6</v>
      </c>
      <c r="Q83" s="120">
        <f t="shared" si="7"/>
        <v>69.725</v>
      </c>
      <c r="R83" s="137" t="s">
        <v>283</v>
      </c>
      <c r="S83" s="137" t="s">
        <v>280</v>
      </c>
      <c r="T83" s="137" t="s">
        <v>284</v>
      </c>
      <c r="U83" s="140"/>
      <c r="V83" s="140"/>
      <c r="W83" s="141"/>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c r="IU83" s="60"/>
    </row>
    <row r="84" spans="1:255" s="5" customFormat="1" ht="22.5" customHeight="1" thickBot="1">
      <c r="A84" s="207" t="s">
        <v>285</v>
      </c>
      <c r="B84" s="216" t="s">
        <v>154</v>
      </c>
      <c r="C84" s="216">
        <v>2001047008</v>
      </c>
      <c r="D84" s="199">
        <v>2</v>
      </c>
      <c r="E84" s="105">
        <v>3</v>
      </c>
      <c r="F84" s="123">
        <v>1</v>
      </c>
      <c r="G84" s="148" t="s">
        <v>286</v>
      </c>
      <c r="H84" s="105" t="s">
        <v>27</v>
      </c>
      <c r="I84" s="149" t="s">
        <v>287</v>
      </c>
      <c r="J84" s="150">
        <v>71.2</v>
      </c>
      <c r="K84" s="150">
        <v>61.5</v>
      </c>
      <c r="L84" s="151"/>
      <c r="M84" s="151"/>
      <c r="N84" s="152">
        <v>33.417500000000004</v>
      </c>
      <c r="O84" s="153">
        <v>84.1</v>
      </c>
      <c r="P84" s="108">
        <f t="shared" si="6"/>
        <v>42.05</v>
      </c>
      <c r="Q84" s="108">
        <f t="shared" si="7"/>
        <v>75.4675</v>
      </c>
      <c r="R84" s="154" t="s">
        <v>166</v>
      </c>
      <c r="S84" s="154" t="s">
        <v>63</v>
      </c>
      <c r="T84" s="155" t="s">
        <v>39</v>
      </c>
      <c r="U84" s="134"/>
      <c r="V84" s="134"/>
      <c r="W84" s="135"/>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60"/>
      <c r="HS84" s="60"/>
      <c r="HT84" s="60"/>
      <c r="HU84" s="60"/>
      <c r="HV84" s="60"/>
      <c r="HW84" s="60"/>
      <c r="HX84" s="60"/>
      <c r="HY84" s="60"/>
      <c r="HZ84" s="60"/>
      <c r="IA84" s="60"/>
      <c r="IB84" s="60"/>
      <c r="IC84" s="60"/>
      <c r="ID84" s="60"/>
      <c r="IE84" s="60"/>
      <c r="IF84" s="60"/>
      <c r="IG84" s="60"/>
      <c r="IH84" s="60"/>
      <c r="II84" s="60"/>
      <c r="IJ84" s="60"/>
      <c r="IK84" s="60"/>
      <c r="IL84" s="60"/>
      <c r="IM84" s="60"/>
      <c r="IN84" s="60"/>
      <c r="IO84" s="60"/>
      <c r="IP84" s="60"/>
      <c r="IQ84" s="60"/>
      <c r="IR84" s="60"/>
      <c r="IS84" s="60"/>
      <c r="IT84" s="60"/>
      <c r="IU84" s="60"/>
    </row>
    <row r="85" spans="1:255" s="5" customFormat="1" ht="22.5" customHeight="1" thickBot="1">
      <c r="A85" s="208"/>
      <c r="B85" s="202"/>
      <c r="C85" s="202"/>
      <c r="D85" s="200"/>
      <c r="E85" s="15">
        <v>2</v>
      </c>
      <c r="F85" s="123">
        <v>2</v>
      </c>
      <c r="G85" s="97" t="s">
        <v>288</v>
      </c>
      <c r="H85" s="15" t="s">
        <v>33</v>
      </c>
      <c r="I85" s="94" t="s">
        <v>289</v>
      </c>
      <c r="J85" s="30">
        <v>64</v>
      </c>
      <c r="K85" s="30">
        <v>73.5</v>
      </c>
      <c r="L85" s="77"/>
      <c r="M85" s="77"/>
      <c r="N85" s="49">
        <v>34.1375</v>
      </c>
      <c r="O85" s="50">
        <v>81.6</v>
      </c>
      <c r="P85" s="37">
        <f t="shared" si="6"/>
        <v>40.8</v>
      </c>
      <c r="Q85" s="37">
        <f t="shared" si="7"/>
        <v>74.9375</v>
      </c>
      <c r="R85" s="98" t="s">
        <v>29</v>
      </c>
      <c r="S85" s="98" t="s">
        <v>237</v>
      </c>
      <c r="T85" s="78" t="s">
        <v>39</v>
      </c>
      <c r="U85" s="59"/>
      <c r="V85" s="59"/>
      <c r="W85" s="136"/>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c r="HD85" s="60"/>
      <c r="HE85" s="60"/>
      <c r="HF85" s="60"/>
      <c r="HG85" s="60"/>
      <c r="HH85" s="60"/>
      <c r="HI85" s="60"/>
      <c r="HJ85" s="60"/>
      <c r="HK85" s="60"/>
      <c r="HL85" s="60"/>
      <c r="HM85" s="60"/>
      <c r="HN85" s="60"/>
      <c r="HO85" s="60"/>
      <c r="HP85" s="60"/>
      <c r="HQ85" s="60"/>
      <c r="HR85" s="60"/>
      <c r="HS85" s="60"/>
      <c r="HT85" s="60"/>
      <c r="HU85" s="60"/>
      <c r="HV85" s="60"/>
      <c r="HW85" s="60"/>
      <c r="HX85" s="60"/>
      <c r="HY85" s="60"/>
      <c r="HZ85" s="60"/>
      <c r="IA85" s="60"/>
      <c r="IB85" s="60"/>
      <c r="IC85" s="60"/>
      <c r="ID85" s="60"/>
      <c r="IE85" s="60"/>
      <c r="IF85" s="60"/>
      <c r="IG85" s="60"/>
      <c r="IH85" s="60"/>
      <c r="II85" s="60"/>
      <c r="IJ85" s="60"/>
      <c r="IK85" s="60"/>
      <c r="IL85" s="60"/>
      <c r="IM85" s="60"/>
      <c r="IN85" s="60"/>
      <c r="IO85" s="60"/>
      <c r="IP85" s="60"/>
      <c r="IQ85" s="60"/>
      <c r="IR85" s="60"/>
      <c r="IS85" s="60"/>
      <c r="IT85" s="60"/>
      <c r="IU85" s="60"/>
    </row>
    <row r="86" spans="1:255" s="2" customFormat="1" ht="22.5" customHeight="1" thickBot="1">
      <c r="A86" s="208"/>
      <c r="B86" s="202"/>
      <c r="C86" s="202"/>
      <c r="D86" s="200"/>
      <c r="E86" s="18">
        <v>1</v>
      </c>
      <c r="F86" s="189">
        <v>3</v>
      </c>
      <c r="G86" s="99" t="s">
        <v>290</v>
      </c>
      <c r="H86" s="18" t="s">
        <v>33</v>
      </c>
      <c r="I86" s="93" t="s">
        <v>291</v>
      </c>
      <c r="J86" s="29">
        <v>67.2</v>
      </c>
      <c r="K86" s="29">
        <v>70</v>
      </c>
      <c r="L86" s="78"/>
      <c r="M86" s="78"/>
      <c r="N86" s="51">
        <v>34.230000000000004</v>
      </c>
      <c r="O86" s="52">
        <v>80.4</v>
      </c>
      <c r="P86" s="39">
        <f t="shared" si="6"/>
        <v>40.2</v>
      </c>
      <c r="Q86" s="39">
        <f t="shared" si="7"/>
        <v>74.43</v>
      </c>
      <c r="R86" s="98" t="s">
        <v>166</v>
      </c>
      <c r="S86" s="98" t="s">
        <v>63</v>
      </c>
      <c r="T86" s="78" t="s">
        <v>39</v>
      </c>
      <c r="U86" s="73"/>
      <c r="V86" s="73"/>
      <c r="W86" s="156"/>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255" s="2" customFormat="1" ht="22.5" customHeight="1" thickBot="1">
      <c r="A87" s="208"/>
      <c r="B87" s="202"/>
      <c r="C87" s="202"/>
      <c r="D87" s="200"/>
      <c r="E87" s="18">
        <v>5</v>
      </c>
      <c r="F87" s="189">
        <v>4</v>
      </c>
      <c r="G87" s="99" t="s">
        <v>292</v>
      </c>
      <c r="H87" s="18" t="s">
        <v>27</v>
      </c>
      <c r="I87" s="93" t="s">
        <v>293</v>
      </c>
      <c r="J87" s="29">
        <v>63.2</v>
      </c>
      <c r="K87" s="29">
        <v>67.5</v>
      </c>
      <c r="L87" s="79"/>
      <c r="M87" s="79"/>
      <c r="N87" s="51">
        <v>32.5675</v>
      </c>
      <c r="O87" s="52">
        <v>83.1</v>
      </c>
      <c r="P87" s="39">
        <f t="shared" si="6"/>
        <v>41.55</v>
      </c>
      <c r="Q87" s="39">
        <f t="shared" si="7"/>
        <v>74.1175</v>
      </c>
      <c r="R87" s="98" t="s">
        <v>72</v>
      </c>
      <c r="S87" s="98" t="s">
        <v>294</v>
      </c>
      <c r="T87" s="78" t="s">
        <v>39</v>
      </c>
      <c r="U87" s="73"/>
      <c r="V87" s="73"/>
      <c r="W87" s="156"/>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row>
    <row r="88" spans="1:255" s="2" customFormat="1" ht="22.5" customHeight="1" thickBot="1">
      <c r="A88" s="208"/>
      <c r="B88" s="202"/>
      <c r="C88" s="202"/>
      <c r="D88" s="200"/>
      <c r="E88" s="18">
        <v>6</v>
      </c>
      <c r="F88" s="189">
        <v>5</v>
      </c>
      <c r="G88" s="99" t="s">
        <v>295</v>
      </c>
      <c r="H88" s="18" t="s">
        <v>33</v>
      </c>
      <c r="I88" s="93" t="s">
        <v>296</v>
      </c>
      <c r="J88" s="29">
        <v>59.2</v>
      </c>
      <c r="K88" s="29">
        <v>68</v>
      </c>
      <c r="L88" s="29"/>
      <c r="M88" s="29"/>
      <c r="N88" s="51">
        <v>31.58</v>
      </c>
      <c r="O88" s="52">
        <v>82.4</v>
      </c>
      <c r="P88" s="39">
        <f t="shared" si="6"/>
        <v>41.2</v>
      </c>
      <c r="Q88" s="39">
        <f t="shared" si="7"/>
        <v>72.78</v>
      </c>
      <c r="R88" s="98" t="s">
        <v>46</v>
      </c>
      <c r="S88" s="98" t="s">
        <v>207</v>
      </c>
      <c r="T88" s="78" t="s">
        <v>39</v>
      </c>
      <c r="U88" s="73"/>
      <c r="V88" s="73"/>
      <c r="W88" s="156"/>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row>
    <row r="89" spans="1:255" s="2" customFormat="1" ht="22.5" customHeight="1">
      <c r="A89" s="208"/>
      <c r="B89" s="202"/>
      <c r="C89" s="202"/>
      <c r="D89" s="200"/>
      <c r="E89" s="18">
        <v>4</v>
      </c>
      <c r="F89" s="189">
        <v>6</v>
      </c>
      <c r="G89" s="99" t="s">
        <v>297</v>
      </c>
      <c r="H89" s="18" t="s">
        <v>33</v>
      </c>
      <c r="I89" s="93" t="s">
        <v>298</v>
      </c>
      <c r="J89" s="29">
        <v>63.2</v>
      </c>
      <c r="K89" s="29">
        <v>69.5</v>
      </c>
      <c r="L89" s="79"/>
      <c r="M89" s="79"/>
      <c r="N89" s="51">
        <v>33.017500000000005</v>
      </c>
      <c r="O89" s="52">
        <v>79.2</v>
      </c>
      <c r="P89" s="39">
        <f t="shared" si="6"/>
        <v>39.6</v>
      </c>
      <c r="Q89" s="39">
        <f t="shared" si="7"/>
        <v>72.6175</v>
      </c>
      <c r="R89" s="98" t="s">
        <v>166</v>
      </c>
      <c r="S89" s="98" t="s">
        <v>63</v>
      </c>
      <c r="T89" s="78" t="s">
        <v>39</v>
      </c>
      <c r="U89" s="73"/>
      <c r="V89" s="73"/>
      <c r="W89" s="156"/>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row>
    <row r="90" spans="1:255" s="2" customFormat="1" ht="22.5" customHeight="1">
      <c r="A90" s="208"/>
      <c r="B90" s="202" t="s">
        <v>299</v>
      </c>
      <c r="C90" s="202">
        <v>2001047009</v>
      </c>
      <c r="D90" s="200">
        <v>1</v>
      </c>
      <c r="E90" s="62">
        <v>1</v>
      </c>
      <c r="F90" s="185">
        <v>1</v>
      </c>
      <c r="G90" s="100" t="s">
        <v>300</v>
      </c>
      <c r="H90" s="15" t="s">
        <v>27</v>
      </c>
      <c r="I90" s="101" t="s">
        <v>301</v>
      </c>
      <c r="J90" s="63">
        <v>75.2</v>
      </c>
      <c r="K90" s="63">
        <v>59</v>
      </c>
      <c r="L90" s="15"/>
      <c r="M90" s="63"/>
      <c r="N90" s="49">
        <v>33.955000000000005</v>
      </c>
      <c r="O90" s="50">
        <v>73.6</v>
      </c>
      <c r="P90" s="37">
        <f t="shared" si="6"/>
        <v>36.8</v>
      </c>
      <c r="Q90" s="37">
        <f t="shared" si="7"/>
        <v>70.755</v>
      </c>
      <c r="R90" s="98" t="s">
        <v>302</v>
      </c>
      <c r="S90" s="64" t="s">
        <v>303</v>
      </c>
      <c r="T90" s="78" t="s">
        <v>39</v>
      </c>
      <c r="U90" s="73"/>
      <c r="V90" s="73"/>
      <c r="W90" s="156"/>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c r="IS90" s="55"/>
      <c r="IT90" s="55"/>
      <c r="IU90" s="55"/>
    </row>
    <row r="91" spans="1:255" s="2" customFormat="1" ht="22.5" customHeight="1">
      <c r="A91" s="208"/>
      <c r="B91" s="202"/>
      <c r="C91" s="202"/>
      <c r="D91" s="200"/>
      <c r="E91" s="11">
        <v>3</v>
      </c>
      <c r="F91" s="193">
        <v>2</v>
      </c>
      <c r="G91" s="102" t="s">
        <v>304</v>
      </c>
      <c r="H91" s="18" t="s">
        <v>33</v>
      </c>
      <c r="I91" s="98" t="s">
        <v>305</v>
      </c>
      <c r="J91" s="64">
        <v>56</v>
      </c>
      <c r="K91" s="64">
        <v>68.5</v>
      </c>
      <c r="L91" s="64"/>
      <c r="M91" s="64"/>
      <c r="N91" s="51">
        <v>30.8125</v>
      </c>
      <c r="O91" s="52">
        <v>77</v>
      </c>
      <c r="P91" s="39">
        <f t="shared" si="6"/>
        <v>38.5</v>
      </c>
      <c r="Q91" s="39">
        <f t="shared" si="7"/>
        <v>69.3125</v>
      </c>
      <c r="R91" s="98" t="s">
        <v>306</v>
      </c>
      <c r="S91" s="98" t="s">
        <v>303</v>
      </c>
      <c r="T91" s="78" t="s">
        <v>39</v>
      </c>
      <c r="U91" s="73"/>
      <c r="V91" s="73"/>
      <c r="W91" s="156"/>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c r="IF91" s="55"/>
      <c r="IG91" s="55"/>
      <c r="IH91" s="55"/>
      <c r="II91" s="55"/>
      <c r="IJ91" s="55"/>
      <c r="IK91" s="55"/>
      <c r="IL91" s="55"/>
      <c r="IM91" s="55"/>
      <c r="IN91" s="55"/>
      <c r="IO91" s="55"/>
      <c r="IP91" s="55"/>
      <c r="IQ91" s="55"/>
      <c r="IR91" s="55"/>
      <c r="IS91" s="55"/>
      <c r="IT91" s="55"/>
      <c r="IU91" s="55"/>
    </row>
    <row r="92" spans="1:255" s="2" customFormat="1" ht="22.5" customHeight="1">
      <c r="A92" s="208"/>
      <c r="B92" s="202"/>
      <c r="C92" s="202"/>
      <c r="D92" s="200"/>
      <c r="E92" s="11">
        <v>2</v>
      </c>
      <c r="F92" s="193">
        <v>3</v>
      </c>
      <c r="G92" s="102" t="s">
        <v>307</v>
      </c>
      <c r="H92" s="18" t="s">
        <v>27</v>
      </c>
      <c r="I92" s="98" t="s">
        <v>308</v>
      </c>
      <c r="J92" s="64">
        <v>59.2</v>
      </c>
      <c r="K92" s="64">
        <v>69</v>
      </c>
      <c r="L92" s="18"/>
      <c r="M92" s="64"/>
      <c r="N92" s="51">
        <v>31.805</v>
      </c>
      <c r="O92" s="52">
        <v>70</v>
      </c>
      <c r="P92" s="39">
        <f t="shared" si="6"/>
        <v>35</v>
      </c>
      <c r="Q92" s="39">
        <f t="shared" si="7"/>
        <v>66.805</v>
      </c>
      <c r="R92" s="98" t="s">
        <v>306</v>
      </c>
      <c r="S92" s="64" t="s">
        <v>303</v>
      </c>
      <c r="T92" s="78" t="s">
        <v>39</v>
      </c>
      <c r="U92" s="73"/>
      <c r="V92" s="73"/>
      <c r="W92" s="156"/>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c r="IF92" s="55"/>
      <c r="IG92" s="55"/>
      <c r="IH92" s="55"/>
      <c r="II92" s="55"/>
      <c r="IJ92" s="55"/>
      <c r="IK92" s="55"/>
      <c r="IL92" s="55"/>
      <c r="IM92" s="55"/>
      <c r="IN92" s="55"/>
      <c r="IO92" s="55"/>
      <c r="IP92" s="55"/>
      <c r="IQ92" s="55"/>
      <c r="IR92" s="55"/>
      <c r="IS92" s="55"/>
      <c r="IT92" s="55"/>
      <c r="IU92" s="55"/>
    </row>
    <row r="93" spans="1:255" s="2" customFormat="1" ht="22.5" customHeight="1">
      <c r="A93" s="208"/>
      <c r="B93" s="202" t="s">
        <v>59</v>
      </c>
      <c r="C93" s="202">
        <v>2001047016</v>
      </c>
      <c r="D93" s="200">
        <v>1</v>
      </c>
      <c r="E93" s="62">
        <v>1</v>
      </c>
      <c r="F93" s="185">
        <v>1</v>
      </c>
      <c r="G93" s="65" t="s">
        <v>309</v>
      </c>
      <c r="H93" s="15" t="s">
        <v>27</v>
      </c>
      <c r="I93" s="66">
        <v>10230246011</v>
      </c>
      <c r="J93" s="66">
        <v>62.4</v>
      </c>
      <c r="K93" s="66">
        <v>67</v>
      </c>
      <c r="L93" s="66"/>
      <c r="M93" s="66"/>
      <c r="N93" s="41">
        <v>32.24</v>
      </c>
      <c r="O93" s="42">
        <v>77.4</v>
      </c>
      <c r="P93" s="37">
        <f t="shared" si="6"/>
        <v>38.7</v>
      </c>
      <c r="Q93" s="37">
        <f t="shared" si="7"/>
        <v>70.94</v>
      </c>
      <c r="R93" s="68" t="s">
        <v>117</v>
      </c>
      <c r="S93" s="68" t="s">
        <v>63</v>
      </c>
      <c r="T93" s="78" t="s">
        <v>39</v>
      </c>
      <c r="U93" s="73"/>
      <c r="V93" s="73"/>
      <c r="W93" s="156"/>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c r="IF93" s="55"/>
      <c r="IG93" s="55"/>
      <c r="IH93" s="55"/>
      <c r="II93" s="55"/>
      <c r="IJ93" s="55"/>
      <c r="IK93" s="55"/>
      <c r="IL93" s="55"/>
      <c r="IM93" s="55"/>
      <c r="IN93" s="55"/>
      <c r="IO93" s="55"/>
      <c r="IP93" s="55"/>
      <c r="IQ93" s="55"/>
      <c r="IR93" s="55"/>
      <c r="IS93" s="55"/>
      <c r="IT93" s="55"/>
      <c r="IU93" s="55"/>
    </row>
    <row r="94" spans="1:255" s="2" customFormat="1" ht="22.5" customHeight="1">
      <c r="A94" s="208"/>
      <c r="B94" s="202"/>
      <c r="C94" s="202"/>
      <c r="D94" s="200"/>
      <c r="E94" s="11">
        <v>2</v>
      </c>
      <c r="F94" s="193">
        <v>2</v>
      </c>
      <c r="G94" s="67" t="s">
        <v>310</v>
      </c>
      <c r="H94" s="18" t="s">
        <v>27</v>
      </c>
      <c r="I94" s="68">
        <v>10230488129</v>
      </c>
      <c r="J94" s="68">
        <v>57.6</v>
      </c>
      <c r="K94" s="68">
        <v>69.5</v>
      </c>
      <c r="L94" s="68"/>
      <c r="M94" s="68"/>
      <c r="N94" s="44">
        <v>31.48</v>
      </c>
      <c r="O94" s="45">
        <v>78.4</v>
      </c>
      <c r="P94" s="39">
        <f t="shared" si="6"/>
        <v>39.2</v>
      </c>
      <c r="Q94" s="39">
        <f t="shared" si="7"/>
        <v>70.68</v>
      </c>
      <c r="R94" s="68" t="s">
        <v>29</v>
      </c>
      <c r="S94" s="68" t="s">
        <v>311</v>
      </c>
      <c r="T94" s="78" t="s">
        <v>39</v>
      </c>
      <c r="U94" s="73"/>
      <c r="V94" s="73"/>
      <c r="W94" s="156"/>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c r="IF94" s="55"/>
      <c r="IG94" s="55"/>
      <c r="IH94" s="55"/>
      <c r="II94" s="55"/>
      <c r="IJ94" s="55"/>
      <c r="IK94" s="55"/>
      <c r="IL94" s="55"/>
      <c r="IM94" s="55"/>
      <c r="IN94" s="55"/>
      <c r="IO94" s="55"/>
      <c r="IP94" s="55"/>
      <c r="IQ94" s="55"/>
      <c r="IR94" s="55"/>
      <c r="IS94" s="55"/>
      <c r="IT94" s="55"/>
      <c r="IU94" s="55"/>
    </row>
    <row r="95" spans="1:255" s="2" customFormat="1" ht="22.5" customHeight="1" thickBot="1">
      <c r="A95" s="209"/>
      <c r="B95" s="204"/>
      <c r="C95" s="204"/>
      <c r="D95" s="201"/>
      <c r="E95" s="114">
        <v>3</v>
      </c>
      <c r="F95" s="193">
        <v>3</v>
      </c>
      <c r="G95" s="157" t="s">
        <v>312</v>
      </c>
      <c r="H95" s="115" t="s">
        <v>27</v>
      </c>
      <c r="I95" s="158">
        <v>10230282313</v>
      </c>
      <c r="J95" s="158">
        <v>62.4</v>
      </c>
      <c r="K95" s="158">
        <v>58.5</v>
      </c>
      <c r="L95" s="158"/>
      <c r="M95" s="158"/>
      <c r="N95" s="132">
        <v>30.32</v>
      </c>
      <c r="O95" s="133">
        <v>79.6</v>
      </c>
      <c r="P95" s="120">
        <f t="shared" si="6"/>
        <v>39.8</v>
      </c>
      <c r="Q95" s="120">
        <f t="shared" si="7"/>
        <v>70.12</v>
      </c>
      <c r="R95" s="158" t="s">
        <v>260</v>
      </c>
      <c r="S95" s="158" t="s">
        <v>237</v>
      </c>
      <c r="T95" s="159" t="s">
        <v>39</v>
      </c>
      <c r="U95" s="160"/>
      <c r="V95" s="160"/>
      <c r="W95" s="161"/>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c r="IF95" s="55"/>
      <c r="IG95" s="55"/>
      <c r="IH95" s="55"/>
      <c r="II95" s="55"/>
      <c r="IJ95" s="55"/>
      <c r="IK95" s="55"/>
      <c r="IL95" s="55"/>
      <c r="IM95" s="55"/>
      <c r="IN95" s="55"/>
      <c r="IO95" s="55"/>
      <c r="IP95" s="55"/>
      <c r="IQ95" s="55"/>
      <c r="IR95" s="55"/>
      <c r="IS95" s="55"/>
      <c r="IT95" s="55"/>
      <c r="IU95" s="55"/>
    </row>
    <row r="96" spans="1:255" s="2" customFormat="1" ht="22.5" customHeight="1">
      <c r="A96" s="69"/>
      <c r="B96" s="31"/>
      <c r="C96" s="31"/>
      <c r="D96" s="32"/>
      <c r="E96" s="70"/>
      <c r="F96" s="70"/>
      <c r="G96" s="144"/>
      <c r="H96" s="70"/>
      <c r="I96" s="145"/>
      <c r="J96" s="145"/>
      <c r="K96" s="145"/>
      <c r="L96" s="145"/>
      <c r="M96" s="145"/>
      <c r="N96" s="146"/>
      <c r="O96" s="146"/>
      <c r="P96" s="146"/>
      <c r="Q96" s="146"/>
      <c r="R96" s="145"/>
      <c r="S96" s="145"/>
      <c r="T96" s="147"/>
      <c r="U96" s="147"/>
      <c r="V96" s="147"/>
      <c r="W96" s="147"/>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c r="HQ96" s="55"/>
      <c r="HR96" s="55"/>
      <c r="HS96" s="55"/>
      <c r="HT96" s="55"/>
      <c r="HU96" s="55"/>
      <c r="HV96" s="55"/>
      <c r="HW96" s="55"/>
      <c r="HX96" s="55"/>
      <c r="HY96" s="55"/>
      <c r="HZ96" s="55"/>
      <c r="IA96" s="55"/>
      <c r="IB96" s="55"/>
      <c r="IC96" s="55"/>
      <c r="ID96" s="55"/>
      <c r="IE96" s="55"/>
      <c r="IF96" s="55"/>
      <c r="IG96" s="55"/>
      <c r="IH96" s="55"/>
      <c r="II96" s="55"/>
      <c r="IJ96" s="55"/>
      <c r="IK96" s="55"/>
      <c r="IL96" s="55"/>
      <c r="IM96" s="55"/>
      <c r="IN96" s="55"/>
      <c r="IO96" s="55"/>
      <c r="IP96" s="55"/>
      <c r="IQ96" s="55"/>
      <c r="IR96" s="55"/>
      <c r="IS96" s="55"/>
      <c r="IT96" s="55"/>
      <c r="IU96" s="55"/>
    </row>
    <row r="97" spans="1:255" s="2" customFormat="1" ht="22.5" customHeight="1">
      <c r="A97" s="72"/>
      <c r="B97" s="31"/>
      <c r="C97" s="31"/>
      <c r="D97" s="32"/>
      <c r="E97" s="71"/>
      <c r="F97" s="71"/>
      <c r="G97" s="28"/>
      <c r="H97" s="71"/>
      <c r="I97" s="68"/>
      <c r="J97" s="68"/>
      <c r="K97" s="68"/>
      <c r="L97" s="68"/>
      <c r="M97" s="68"/>
      <c r="N97" s="45"/>
      <c r="O97" s="45"/>
      <c r="P97" s="45"/>
      <c r="Q97" s="45"/>
      <c r="R97" s="68"/>
      <c r="S97" s="68"/>
      <c r="T97" s="73"/>
      <c r="U97" s="73"/>
      <c r="V97" s="73"/>
      <c r="W97" s="73"/>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c r="HQ97" s="55"/>
      <c r="HR97" s="55"/>
      <c r="HS97" s="55"/>
      <c r="HT97" s="55"/>
      <c r="HU97" s="55"/>
      <c r="HV97" s="55"/>
      <c r="HW97" s="55"/>
      <c r="HX97" s="55"/>
      <c r="HY97" s="55"/>
      <c r="HZ97" s="55"/>
      <c r="IA97" s="55"/>
      <c r="IB97" s="55"/>
      <c r="IC97" s="55"/>
      <c r="ID97" s="55"/>
      <c r="IE97" s="55"/>
      <c r="IF97" s="55"/>
      <c r="IG97" s="55"/>
      <c r="IH97" s="55"/>
      <c r="II97" s="55"/>
      <c r="IJ97" s="55"/>
      <c r="IK97" s="55"/>
      <c r="IL97" s="55"/>
      <c r="IM97" s="55"/>
      <c r="IN97" s="55"/>
      <c r="IO97" s="55"/>
      <c r="IP97" s="55"/>
      <c r="IQ97" s="55"/>
      <c r="IR97" s="55"/>
      <c r="IS97" s="55"/>
      <c r="IT97" s="55"/>
      <c r="IU97" s="55"/>
    </row>
    <row r="98" spans="1:255" s="2" customFormat="1" ht="22.5" customHeight="1">
      <c r="A98" s="72"/>
      <c r="B98" s="31"/>
      <c r="C98" s="31"/>
      <c r="D98" s="32"/>
      <c r="E98" s="71"/>
      <c r="F98" s="71"/>
      <c r="G98" s="28"/>
      <c r="H98" s="71"/>
      <c r="I98" s="68"/>
      <c r="J98" s="68"/>
      <c r="K98" s="68"/>
      <c r="L98" s="68"/>
      <c r="M98" s="68"/>
      <c r="N98" s="45"/>
      <c r="O98" s="45"/>
      <c r="P98" s="45"/>
      <c r="Q98" s="45"/>
      <c r="R98" s="68"/>
      <c r="S98" s="68"/>
      <c r="T98" s="73"/>
      <c r="U98" s="73"/>
      <c r="V98" s="73"/>
      <c r="W98" s="73"/>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c r="HQ98" s="55"/>
      <c r="HR98" s="55"/>
      <c r="HS98" s="55"/>
      <c r="HT98" s="55"/>
      <c r="HU98" s="55"/>
      <c r="HV98" s="55"/>
      <c r="HW98" s="55"/>
      <c r="HX98" s="55"/>
      <c r="HY98" s="55"/>
      <c r="HZ98" s="55"/>
      <c r="IA98" s="55"/>
      <c r="IB98" s="55"/>
      <c r="IC98" s="55"/>
      <c r="ID98" s="55"/>
      <c r="IE98" s="55"/>
      <c r="IF98" s="55"/>
      <c r="IG98" s="55"/>
      <c r="IH98" s="55"/>
      <c r="II98" s="55"/>
      <c r="IJ98" s="55"/>
      <c r="IK98" s="55"/>
      <c r="IL98" s="55"/>
      <c r="IM98" s="55"/>
      <c r="IN98" s="55"/>
      <c r="IO98" s="55"/>
      <c r="IP98" s="55"/>
      <c r="IQ98" s="55"/>
      <c r="IR98" s="55"/>
      <c r="IS98" s="55"/>
      <c r="IT98" s="55"/>
      <c r="IU98" s="55"/>
    </row>
    <row r="99" spans="1:255" s="2" customFormat="1" ht="22.5" customHeight="1">
      <c r="A99" s="72"/>
      <c r="B99" s="31"/>
      <c r="C99" s="31"/>
      <c r="D99" s="32"/>
      <c r="E99" s="71"/>
      <c r="F99" s="71"/>
      <c r="G99" s="28"/>
      <c r="H99" s="71"/>
      <c r="I99" s="68"/>
      <c r="J99" s="68"/>
      <c r="K99" s="68"/>
      <c r="L99" s="68"/>
      <c r="M99" s="68"/>
      <c r="N99" s="45"/>
      <c r="O99" s="45"/>
      <c r="P99" s="45"/>
      <c r="Q99" s="45"/>
      <c r="R99" s="68"/>
      <c r="S99" s="68"/>
      <c r="T99" s="73"/>
      <c r="U99" s="73"/>
      <c r="V99" s="73"/>
      <c r="W99" s="73"/>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c r="HQ99" s="55"/>
      <c r="HR99" s="55"/>
      <c r="HS99" s="55"/>
      <c r="HT99" s="55"/>
      <c r="HU99" s="55"/>
      <c r="HV99" s="55"/>
      <c r="HW99" s="55"/>
      <c r="HX99" s="55"/>
      <c r="HY99" s="55"/>
      <c r="HZ99" s="55"/>
      <c r="IA99" s="55"/>
      <c r="IB99" s="55"/>
      <c r="IC99" s="55"/>
      <c r="ID99" s="55"/>
      <c r="IE99" s="55"/>
      <c r="IF99" s="55"/>
      <c r="IG99" s="55"/>
      <c r="IH99" s="55"/>
      <c r="II99" s="55"/>
      <c r="IJ99" s="55"/>
      <c r="IK99" s="55"/>
      <c r="IL99" s="55"/>
      <c r="IM99" s="55"/>
      <c r="IN99" s="55"/>
      <c r="IO99" s="55"/>
      <c r="IP99" s="55"/>
      <c r="IQ99" s="55"/>
      <c r="IR99" s="55"/>
      <c r="IS99" s="55"/>
      <c r="IT99" s="55"/>
      <c r="IU99" s="55"/>
    </row>
    <row r="100" spans="1:255" s="2" customFormat="1" ht="22.5" customHeight="1">
      <c r="A100" s="72"/>
      <c r="B100" s="31"/>
      <c r="C100" s="31"/>
      <c r="D100" s="32"/>
      <c r="E100" s="71"/>
      <c r="F100" s="71"/>
      <c r="G100" s="28"/>
      <c r="H100" s="71"/>
      <c r="I100" s="68"/>
      <c r="J100" s="68"/>
      <c r="K100" s="68"/>
      <c r="L100" s="68"/>
      <c r="M100" s="68"/>
      <c r="N100" s="45"/>
      <c r="O100" s="45"/>
      <c r="P100" s="45"/>
      <c r="Q100" s="45"/>
      <c r="R100" s="68"/>
      <c r="S100" s="68"/>
      <c r="T100" s="73"/>
      <c r="U100" s="73"/>
      <c r="V100" s="73"/>
      <c r="W100" s="73"/>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c r="HQ100" s="55"/>
      <c r="HR100" s="55"/>
      <c r="HS100" s="55"/>
      <c r="HT100" s="55"/>
      <c r="HU100" s="55"/>
      <c r="HV100" s="55"/>
      <c r="HW100" s="55"/>
      <c r="HX100" s="55"/>
      <c r="HY100" s="55"/>
      <c r="HZ100" s="55"/>
      <c r="IA100" s="55"/>
      <c r="IB100" s="55"/>
      <c r="IC100" s="55"/>
      <c r="ID100" s="55"/>
      <c r="IE100" s="55"/>
      <c r="IF100" s="55"/>
      <c r="IG100" s="55"/>
      <c r="IH100" s="55"/>
      <c r="II100" s="55"/>
      <c r="IJ100" s="55"/>
      <c r="IK100" s="55"/>
      <c r="IL100" s="55"/>
      <c r="IM100" s="55"/>
      <c r="IN100" s="55"/>
      <c r="IO100" s="55"/>
      <c r="IP100" s="55"/>
      <c r="IQ100" s="55"/>
      <c r="IR100" s="55"/>
      <c r="IS100" s="55"/>
      <c r="IT100" s="55"/>
      <c r="IU100" s="55"/>
    </row>
    <row r="101" spans="1:255" s="2" customFormat="1" ht="22.5" customHeight="1">
      <c r="A101" s="72"/>
      <c r="B101" s="31"/>
      <c r="C101" s="31"/>
      <c r="D101" s="32"/>
      <c r="E101" s="71"/>
      <c r="F101" s="71"/>
      <c r="G101" s="28"/>
      <c r="H101" s="71"/>
      <c r="I101" s="68"/>
      <c r="J101" s="68"/>
      <c r="K101" s="68"/>
      <c r="L101" s="68"/>
      <c r="M101" s="68"/>
      <c r="N101" s="45"/>
      <c r="O101" s="45"/>
      <c r="P101" s="45"/>
      <c r="Q101" s="45"/>
      <c r="R101" s="68"/>
      <c r="S101" s="68"/>
      <c r="T101" s="73"/>
      <c r="U101" s="73"/>
      <c r="V101" s="73"/>
      <c r="W101" s="73"/>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c r="HC101" s="55"/>
      <c r="HD101" s="55"/>
      <c r="HE101" s="55"/>
      <c r="HF101" s="55"/>
      <c r="HG101" s="55"/>
      <c r="HH101" s="55"/>
      <c r="HI101" s="55"/>
      <c r="HJ101" s="55"/>
      <c r="HK101" s="55"/>
      <c r="HL101" s="55"/>
      <c r="HM101" s="55"/>
      <c r="HN101" s="55"/>
      <c r="HO101" s="55"/>
      <c r="HP101" s="55"/>
      <c r="HQ101" s="55"/>
      <c r="HR101" s="55"/>
      <c r="HS101" s="55"/>
      <c r="HT101" s="55"/>
      <c r="HU101" s="55"/>
      <c r="HV101" s="55"/>
      <c r="HW101" s="55"/>
      <c r="HX101" s="55"/>
      <c r="HY101" s="55"/>
      <c r="HZ101" s="55"/>
      <c r="IA101" s="55"/>
      <c r="IB101" s="55"/>
      <c r="IC101" s="55"/>
      <c r="ID101" s="55"/>
      <c r="IE101" s="55"/>
      <c r="IF101" s="55"/>
      <c r="IG101" s="55"/>
      <c r="IH101" s="55"/>
      <c r="II101" s="55"/>
      <c r="IJ101" s="55"/>
      <c r="IK101" s="55"/>
      <c r="IL101" s="55"/>
      <c r="IM101" s="55"/>
      <c r="IN101" s="55"/>
      <c r="IO101" s="55"/>
      <c r="IP101" s="55"/>
      <c r="IQ101" s="55"/>
      <c r="IR101" s="55"/>
      <c r="IS101" s="55"/>
      <c r="IT101" s="55"/>
      <c r="IU101" s="55"/>
    </row>
    <row r="102" spans="1:255" s="2" customFormat="1" ht="22.5" customHeight="1">
      <c r="A102" s="72"/>
      <c r="B102" s="31"/>
      <c r="C102" s="31"/>
      <c r="D102" s="32"/>
      <c r="E102" s="71"/>
      <c r="F102" s="71"/>
      <c r="G102" s="28"/>
      <c r="H102" s="71"/>
      <c r="I102" s="68"/>
      <c r="J102" s="68"/>
      <c r="K102" s="68"/>
      <c r="L102" s="68"/>
      <c r="M102" s="68"/>
      <c r="N102" s="45"/>
      <c r="O102" s="45"/>
      <c r="P102" s="45"/>
      <c r="Q102" s="45"/>
      <c r="R102" s="68"/>
      <c r="S102" s="68"/>
      <c r="T102" s="73"/>
      <c r="U102" s="73"/>
      <c r="V102" s="73"/>
      <c r="W102" s="73"/>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c r="HQ102" s="55"/>
      <c r="HR102" s="55"/>
      <c r="HS102" s="55"/>
      <c r="HT102" s="55"/>
      <c r="HU102" s="55"/>
      <c r="HV102" s="55"/>
      <c r="HW102" s="55"/>
      <c r="HX102" s="55"/>
      <c r="HY102" s="55"/>
      <c r="HZ102" s="55"/>
      <c r="IA102" s="55"/>
      <c r="IB102" s="55"/>
      <c r="IC102" s="55"/>
      <c r="ID102" s="55"/>
      <c r="IE102" s="55"/>
      <c r="IF102" s="55"/>
      <c r="IG102" s="55"/>
      <c r="IH102" s="55"/>
      <c r="II102" s="55"/>
      <c r="IJ102" s="55"/>
      <c r="IK102" s="55"/>
      <c r="IL102" s="55"/>
      <c r="IM102" s="55"/>
      <c r="IN102" s="55"/>
      <c r="IO102" s="55"/>
      <c r="IP102" s="55"/>
      <c r="IQ102" s="55"/>
      <c r="IR102" s="55"/>
      <c r="IS102" s="55"/>
      <c r="IT102" s="55"/>
      <c r="IU102" s="55"/>
    </row>
    <row r="103" spans="1:255" s="2" customFormat="1" ht="22.5" customHeight="1">
      <c r="A103" s="72"/>
      <c r="B103" s="72"/>
      <c r="C103" s="72"/>
      <c r="D103" s="72"/>
      <c r="E103" s="71"/>
      <c r="F103" s="71"/>
      <c r="G103" s="73"/>
      <c r="H103" s="71"/>
      <c r="I103" s="73"/>
      <c r="J103" s="73"/>
      <c r="K103" s="73"/>
      <c r="L103" s="73"/>
      <c r="M103" s="73"/>
      <c r="N103" s="73"/>
      <c r="O103" s="73"/>
      <c r="P103" s="73"/>
      <c r="Q103" s="73"/>
      <c r="R103" s="73"/>
      <c r="S103" s="73"/>
      <c r="T103" s="73"/>
      <c r="U103" s="73"/>
      <c r="V103" s="73"/>
      <c r="W103" s="73"/>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c r="HQ103" s="55"/>
      <c r="HR103" s="55"/>
      <c r="HS103" s="55"/>
      <c r="HT103" s="55"/>
      <c r="HU103" s="55"/>
      <c r="HV103" s="55"/>
      <c r="HW103" s="55"/>
      <c r="HX103" s="55"/>
      <c r="HY103" s="55"/>
      <c r="HZ103" s="55"/>
      <c r="IA103" s="55"/>
      <c r="IB103" s="55"/>
      <c r="IC103" s="55"/>
      <c r="ID103" s="55"/>
      <c r="IE103" s="55"/>
      <c r="IF103" s="55"/>
      <c r="IG103" s="55"/>
      <c r="IH103" s="55"/>
      <c r="II103" s="55"/>
      <c r="IJ103" s="55"/>
      <c r="IK103" s="55"/>
      <c r="IL103" s="55"/>
      <c r="IM103" s="55"/>
      <c r="IN103" s="55"/>
      <c r="IO103" s="55"/>
      <c r="IP103" s="55"/>
      <c r="IQ103" s="55"/>
      <c r="IR103" s="55"/>
      <c r="IS103" s="55"/>
      <c r="IT103" s="55"/>
      <c r="IU103" s="55"/>
    </row>
    <row r="104" spans="1:255" s="2" customFormat="1" ht="22.5" customHeight="1">
      <c r="A104" s="72"/>
      <c r="B104" s="72"/>
      <c r="C104" s="72"/>
      <c r="D104" s="72"/>
      <c r="E104" s="71"/>
      <c r="F104" s="71"/>
      <c r="G104" s="73"/>
      <c r="H104" s="71"/>
      <c r="I104" s="73"/>
      <c r="J104" s="73"/>
      <c r="K104" s="73"/>
      <c r="L104" s="73"/>
      <c r="M104" s="73"/>
      <c r="N104" s="73"/>
      <c r="O104" s="73"/>
      <c r="P104" s="73"/>
      <c r="Q104" s="73"/>
      <c r="R104" s="73"/>
      <c r="S104" s="73"/>
      <c r="T104" s="73"/>
      <c r="U104" s="73"/>
      <c r="V104" s="73"/>
      <c r="W104" s="73"/>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c r="IT104" s="55"/>
      <c r="IU104" s="55"/>
    </row>
    <row r="105" spans="1:255" s="2" customFormat="1" ht="22.5" customHeight="1">
      <c r="A105" s="72"/>
      <c r="B105" s="72"/>
      <c r="C105" s="72"/>
      <c r="D105" s="72"/>
      <c r="E105" s="71"/>
      <c r="F105" s="71"/>
      <c r="G105" s="73"/>
      <c r="H105" s="71"/>
      <c r="I105" s="73"/>
      <c r="J105" s="73"/>
      <c r="K105" s="73"/>
      <c r="L105" s="73"/>
      <c r="M105" s="73"/>
      <c r="N105" s="73"/>
      <c r="O105" s="73"/>
      <c r="P105" s="73"/>
      <c r="Q105" s="73"/>
      <c r="R105" s="73"/>
      <c r="S105" s="73"/>
      <c r="T105" s="73"/>
      <c r="U105" s="73"/>
      <c r="V105" s="73"/>
      <c r="W105" s="73"/>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c r="HC105" s="55"/>
      <c r="HD105" s="55"/>
      <c r="HE105" s="55"/>
      <c r="HF105" s="55"/>
      <c r="HG105" s="55"/>
      <c r="HH105" s="55"/>
      <c r="HI105" s="55"/>
      <c r="HJ105" s="55"/>
      <c r="HK105" s="55"/>
      <c r="HL105" s="55"/>
      <c r="HM105" s="55"/>
      <c r="HN105" s="55"/>
      <c r="HO105" s="55"/>
      <c r="HP105" s="55"/>
      <c r="HQ105" s="55"/>
      <c r="HR105" s="55"/>
      <c r="HS105" s="55"/>
      <c r="HT105" s="55"/>
      <c r="HU105" s="55"/>
      <c r="HV105" s="55"/>
      <c r="HW105" s="55"/>
      <c r="HX105" s="55"/>
      <c r="HY105" s="55"/>
      <c r="HZ105" s="55"/>
      <c r="IA105" s="55"/>
      <c r="IB105" s="55"/>
      <c r="IC105" s="55"/>
      <c r="ID105" s="55"/>
      <c r="IE105" s="55"/>
      <c r="IF105" s="55"/>
      <c r="IG105" s="55"/>
      <c r="IH105" s="55"/>
      <c r="II105" s="55"/>
      <c r="IJ105" s="55"/>
      <c r="IK105" s="55"/>
      <c r="IL105" s="55"/>
      <c r="IM105" s="55"/>
      <c r="IN105" s="55"/>
      <c r="IO105" s="55"/>
      <c r="IP105" s="55"/>
      <c r="IQ105" s="55"/>
      <c r="IR105" s="55"/>
      <c r="IS105" s="55"/>
      <c r="IT105" s="55"/>
      <c r="IU105" s="55"/>
    </row>
    <row r="106" spans="2:23" ht="34.5" customHeight="1">
      <c r="B106" s="228" t="s">
        <v>313</v>
      </c>
      <c r="C106" s="229"/>
      <c r="D106" s="229"/>
      <c r="E106" s="229"/>
      <c r="F106" s="229"/>
      <c r="G106" s="229"/>
      <c r="H106" s="229"/>
      <c r="I106" s="229"/>
      <c r="J106" s="229"/>
      <c r="K106" s="229"/>
      <c r="L106" s="229"/>
      <c r="M106" s="229"/>
      <c r="N106" s="229"/>
      <c r="O106" s="230"/>
      <c r="P106" s="229"/>
      <c r="Q106" s="229"/>
      <c r="R106" s="229"/>
      <c r="S106" s="229"/>
      <c r="T106" s="229"/>
      <c r="U106" s="229"/>
      <c r="V106" s="229"/>
      <c r="W106" s="229"/>
    </row>
  </sheetData>
  <sheetProtection/>
  <mergeCells count="78">
    <mergeCell ref="O4:O6"/>
    <mergeCell ref="I4:I6"/>
    <mergeCell ref="V5:V6"/>
    <mergeCell ref="W15:W20"/>
    <mergeCell ref="A3:W3"/>
    <mergeCell ref="A2:W2"/>
    <mergeCell ref="A1:W1"/>
    <mergeCell ref="B106:W106"/>
    <mergeCell ref="A4:A6"/>
    <mergeCell ref="A7:A20"/>
    <mergeCell ref="A21:A35"/>
    <mergeCell ref="A36:A56"/>
    <mergeCell ref="A57:A62"/>
    <mergeCell ref="A84:A95"/>
    <mergeCell ref="B4:B6"/>
    <mergeCell ref="B7:B14"/>
    <mergeCell ref="D81:D83"/>
    <mergeCell ref="B15:B20"/>
    <mergeCell ref="B21:B29"/>
    <mergeCell ref="B30:B35"/>
    <mergeCell ref="B36:B41"/>
    <mergeCell ref="B42:B53"/>
    <mergeCell ref="B54:B56"/>
    <mergeCell ref="D57:D62"/>
    <mergeCell ref="B90:B92"/>
    <mergeCell ref="C81:C83"/>
    <mergeCell ref="B81:B83"/>
    <mergeCell ref="B69:B80"/>
    <mergeCell ref="C69:C80"/>
    <mergeCell ref="C84:C89"/>
    <mergeCell ref="B93:B95"/>
    <mergeCell ref="C4:C6"/>
    <mergeCell ref="C7:C14"/>
    <mergeCell ref="C15:C20"/>
    <mergeCell ref="C21:C29"/>
    <mergeCell ref="C30:C35"/>
    <mergeCell ref="C36:C41"/>
    <mergeCell ref="C42:C53"/>
    <mergeCell ref="C54:C56"/>
    <mergeCell ref="C57:C62"/>
    <mergeCell ref="A63:A83"/>
    <mergeCell ref="D84:D89"/>
    <mergeCell ref="D7:D14"/>
    <mergeCell ref="D15:D20"/>
    <mergeCell ref="D21:D29"/>
    <mergeCell ref="D30:D35"/>
    <mergeCell ref="D36:D41"/>
    <mergeCell ref="B57:B62"/>
    <mergeCell ref="B63:B68"/>
    <mergeCell ref="B84:B89"/>
    <mergeCell ref="C90:C92"/>
    <mergeCell ref="C93:C95"/>
    <mergeCell ref="D69:D80"/>
    <mergeCell ref="F4:F6"/>
    <mergeCell ref="D54:D56"/>
    <mergeCell ref="C63:C68"/>
    <mergeCell ref="D4:D6"/>
    <mergeCell ref="D90:D92"/>
    <mergeCell ref="D93:D95"/>
    <mergeCell ref="E4:E6"/>
    <mergeCell ref="G4:G6"/>
    <mergeCell ref="D63:D68"/>
    <mergeCell ref="M5:M6"/>
    <mergeCell ref="N5:N6"/>
    <mergeCell ref="D42:D53"/>
    <mergeCell ref="H4:H6"/>
    <mergeCell ref="J4:N4"/>
    <mergeCell ref="J5:J6"/>
    <mergeCell ref="K5:K6"/>
    <mergeCell ref="L5:L6"/>
    <mergeCell ref="W4:W6"/>
    <mergeCell ref="P5:P6"/>
    <mergeCell ref="Q4:Q6"/>
    <mergeCell ref="R4:R6"/>
    <mergeCell ref="S4:S6"/>
    <mergeCell ref="T4:T6"/>
    <mergeCell ref="U5:U6"/>
    <mergeCell ref="U4:V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李虎</dc:creator>
  <cp:keywords/>
  <dc:description/>
  <cp:lastModifiedBy>微软用户</cp:lastModifiedBy>
  <cp:lastPrinted>2014-06-19T00:45:53Z</cp:lastPrinted>
  <dcterms:created xsi:type="dcterms:W3CDTF">1996-12-17T01:32:42Z</dcterms:created>
  <dcterms:modified xsi:type="dcterms:W3CDTF">2014-06-19T01:45:10Z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