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26" yWindow="195" windowWidth="20355" windowHeight="8895" firstSheet="6" activeTab="6"/>
  </bookViews>
  <sheets>
    <sheet name="荆州市中心医院" sheetId="1" r:id="rId1"/>
    <sheet name="荆州理工职业学院" sheetId="2" r:id="rId2"/>
    <sheet name="荆州市张居正小学" sheetId="3" r:id="rId3"/>
    <sheet name="荆州教育学院" sheetId="4" r:id="rId4"/>
    <sheet name="荆州市港航海事船检局" sheetId="5" r:id="rId5"/>
    <sheet name="湖北省洪湖分蓄洪区工程管理局" sheetId="6" r:id="rId6"/>
    <sheet name="长江河道管理系统" sheetId="7" r:id="rId7"/>
    <sheet name="沙市中学" sheetId="8" r:id="rId8"/>
    <sheet name="荆州市图书馆、群艺馆" sheetId="9" r:id="rId9"/>
    <sheet name="沙市一中" sheetId="10" r:id="rId10"/>
    <sheet name="荆州博物馆、张居正纪念馆" sheetId="11" r:id="rId11"/>
    <sheet name="沙市六中" sheetId="12" r:id="rId12"/>
  </sheets>
  <definedNames>
    <definedName name="_xlnm.Print_Area" localSheetId="6">'长江河道管理系统'!$A$1:$I$55</definedName>
    <definedName name="_xlnm.Print_Titles" localSheetId="6">'长江河道管理系统'!$1:$2</definedName>
  </definedNames>
  <calcPr fullCalcOnLoad="1"/>
</workbook>
</file>

<file path=xl/sharedStrings.xml><?xml version="1.0" encoding="utf-8"?>
<sst xmlns="http://schemas.openxmlformats.org/spreadsheetml/2006/main" count="549" uniqueCount="230">
  <si>
    <t>姓名</t>
  </si>
  <si>
    <t>报考单位</t>
  </si>
  <si>
    <t>报考岗位</t>
  </si>
  <si>
    <t>岗位代码</t>
  </si>
  <si>
    <t>笔试成绩</t>
  </si>
  <si>
    <t>面试成绩</t>
  </si>
  <si>
    <t>综合成绩</t>
  </si>
  <si>
    <t>排名</t>
  </si>
  <si>
    <t>荆州市中心医院</t>
  </si>
  <si>
    <t>医疗</t>
  </si>
  <si>
    <t>聂晓奇</t>
  </si>
  <si>
    <t>张敏</t>
  </si>
  <si>
    <t>胡小辉</t>
  </si>
  <si>
    <t>金源</t>
  </si>
  <si>
    <t>陈杨鑫</t>
  </si>
  <si>
    <t>董耀辉</t>
  </si>
  <si>
    <t>张莉</t>
  </si>
  <si>
    <t>孙齐</t>
  </si>
  <si>
    <t>唐冬</t>
  </si>
  <si>
    <t>付维</t>
  </si>
  <si>
    <t>黄伟</t>
  </si>
  <si>
    <t>陈立</t>
  </si>
  <si>
    <t>彭芳</t>
  </si>
  <si>
    <t>邱萍</t>
  </si>
  <si>
    <t>王兵</t>
  </si>
  <si>
    <t>万晓玲</t>
  </si>
  <si>
    <t>李林</t>
  </si>
  <si>
    <t>张江召</t>
  </si>
  <si>
    <t>陈诗师</t>
  </si>
  <si>
    <t>程琰</t>
  </si>
  <si>
    <t>陈利娜</t>
  </si>
  <si>
    <t>谭红霞</t>
  </si>
  <si>
    <t>李荣达</t>
  </si>
  <si>
    <t>万慧慧</t>
  </si>
  <si>
    <t>晏霞</t>
  </si>
  <si>
    <t>姚坤</t>
  </si>
  <si>
    <t>袁家升</t>
  </si>
  <si>
    <t>甘露</t>
  </si>
  <si>
    <t>胡丽丽</t>
  </si>
  <si>
    <t>秦怡</t>
  </si>
  <si>
    <t>田文威</t>
  </si>
  <si>
    <t>医院管理</t>
  </si>
  <si>
    <t>招聘职位数</t>
  </si>
  <si>
    <t>湖北省沙市中学</t>
  </si>
  <si>
    <t>高中语文教师</t>
  </si>
  <si>
    <t>吴甜甜</t>
  </si>
  <si>
    <t>高中英语教师</t>
  </si>
  <si>
    <t>黄震</t>
  </si>
  <si>
    <t>余浩</t>
  </si>
  <si>
    <t>赵成丽</t>
  </si>
  <si>
    <t>刘建军</t>
  </si>
  <si>
    <t>罗虹</t>
  </si>
  <si>
    <t>高中历史教师</t>
  </si>
  <si>
    <t>张绍开</t>
  </si>
  <si>
    <t>孙红财</t>
  </si>
  <si>
    <t>刘怡</t>
  </si>
  <si>
    <t>张正利</t>
  </si>
  <si>
    <t>高中化学教师</t>
  </si>
  <si>
    <t>黄菊</t>
  </si>
  <si>
    <t>柳楠</t>
  </si>
  <si>
    <t>陈红</t>
  </si>
  <si>
    <t>荆州市沙市第一中学</t>
  </si>
  <si>
    <t>朱婷婷</t>
  </si>
  <si>
    <t>周华</t>
  </si>
  <si>
    <t>陈明珠</t>
  </si>
  <si>
    <t>高中生物教师</t>
  </si>
  <si>
    <t>吴送花</t>
  </si>
  <si>
    <t>张旗</t>
  </si>
  <si>
    <t>郭娟</t>
  </si>
  <si>
    <t>荆州市沙市第六中学</t>
  </si>
  <si>
    <t>教师</t>
  </si>
  <si>
    <t>黎传稳</t>
  </si>
  <si>
    <t>李季</t>
  </si>
  <si>
    <t>曾晓晖</t>
  </si>
  <si>
    <t>陈青云</t>
  </si>
  <si>
    <t>张陈华</t>
  </si>
  <si>
    <t>宋姗姗</t>
  </si>
  <si>
    <t>胡珊</t>
  </si>
  <si>
    <t>周钟美</t>
  </si>
  <si>
    <t>荆州市2013年度事业单位公开招聘工作人员面试入围人员综合成绩（第二批）</t>
  </si>
  <si>
    <t>化学制药专业专职教师</t>
  </si>
  <si>
    <t>荆州理工职业学院</t>
  </si>
  <si>
    <t>谢晗</t>
  </si>
  <si>
    <t>陈欢欢</t>
  </si>
  <si>
    <t>动漫设计专业专职教师</t>
  </si>
  <si>
    <t>陈蕊</t>
  </si>
  <si>
    <t>尹艳</t>
  </si>
  <si>
    <t>机械设计与制造专业专职教师</t>
  </si>
  <si>
    <t>赵文文</t>
  </si>
  <si>
    <t>彭冲</t>
  </si>
  <si>
    <t>魏星雷</t>
  </si>
  <si>
    <t>酒店管理专业专职教师</t>
  </si>
  <si>
    <t>施俊</t>
  </si>
  <si>
    <t>孙伟轶</t>
  </si>
  <si>
    <t>郑承辉</t>
  </si>
  <si>
    <t>高超</t>
  </si>
  <si>
    <t>荆州教育学院</t>
  </si>
  <si>
    <t>高校教师</t>
  </si>
  <si>
    <t>陈钢</t>
  </si>
  <si>
    <t>刘丽</t>
  </si>
  <si>
    <t>陈文梅</t>
  </si>
  <si>
    <t>赵玉洁</t>
  </si>
  <si>
    <t>吴彦君</t>
  </si>
  <si>
    <t>高伟伟</t>
  </si>
  <si>
    <t>荆州市张居正小学</t>
  </si>
  <si>
    <t>数学、语文教师</t>
  </si>
  <si>
    <t>李瑞寅</t>
  </si>
  <si>
    <t>周策</t>
  </si>
  <si>
    <t>刘泽霖</t>
  </si>
  <si>
    <t>荆州市长江河道管理局通信总站</t>
  </si>
  <si>
    <t>计算机软件开发技术人员</t>
  </si>
  <si>
    <t>马凌</t>
  </si>
  <si>
    <t>王林青</t>
  </si>
  <si>
    <t>方海燕</t>
  </si>
  <si>
    <t>荆州市长江河道管理局测量队</t>
  </si>
  <si>
    <t>园林设计员</t>
  </si>
  <si>
    <t>陈静</t>
  </si>
  <si>
    <t>李昕橦</t>
  </si>
  <si>
    <t>荆州市荆江分洪工程南北闸管理处南闸管理所</t>
  </si>
  <si>
    <t>主管会计</t>
  </si>
  <si>
    <t>向琳</t>
  </si>
  <si>
    <t>卢涛</t>
  </si>
  <si>
    <t>王博</t>
  </si>
  <si>
    <t>涵闸养护人员</t>
  </si>
  <si>
    <t>呙畅</t>
  </si>
  <si>
    <t>吕诗洋</t>
  </si>
  <si>
    <t>荆州市荆江分洪工程南北闸管理处北闸管理所</t>
  </si>
  <si>
    <t>技术人员</t>
  </si>
  <si>
    <t>丁亮</t>
  </si>
  <si>
    <t>潘青</t>
  </si>
  <si>
    <t>财务人员</t>
  </si>
  <si>
    <t>李小红</t>
  </si>
  <si>
    <t>张小英</t>
  </si>
  <si>
    <t>唐小龙</t>
  </si>
  <si>
    <t>荆州市长江工程开发管理处</t>
  </si>
  <si>
    <t>工程技术人员</t>
  </si>
  <si>
    <t>徐一鸣</t>
  </si>
  <si>
    <t>成静敏</t>
  </si>
  <si>
    <t>肖丰</t>
  </si>
  <si>
    <t>荆州市长江船舶疏浚总队</t>
  </si>
  <si>
    <t>辜圣</t>
  </si>
  <si>
    <t>张定研</t>
  </si>
  <si>
    <t>王国栋</t>
  </si>
  <si>
    <t>荆州市长江河道管理局荆州分局</t>
  </si>
  <si>
    <t>水利工程技术人员</t>
  </si>
  <si>
    <t>王端</t>
  </si>
  <si>
    <t>吴冬锐</t>
  </si>
  <si>
    <t>黄冰</t>
  </si>
  <si>
    <t>荆州市长江河道管理局直属分局水政监察大队</t>
  </si>
  <si>
    <t>水政执法人员</t>
  </si>
  <si>
    <t>张华</t>
  </si>
  <si>
    <t>黄紫静</t>
  </si>
  <si>
    <t>赵珍妮</t>
  </si>
  <si>
    <t>胡尧</t>
  </si>
  <si>
    <t>荆州市长江河道管理局江陵分局</t>
  </si>
  <si>
    <t>李尧尧</t>
  </si>
  <si>
    <t>陈杰</t>
  </si>
  <si>
    <t>刘力</t>
  </si>
  <si>
    <t>荆州市长江河道管理局公安分局荆堤养护中心</t>
  </si>
  <si>
    <t>水利工程管理技术人员</t>
  </si>
  <si>
    <t>罗斯</t>
  </si>
  <si>
    <t>叶聪</t>
  </si>
  <si>
    <t>荆州市长江河道管理局公安分局财器科</t>
  </si>
  <si>
    <t>会计</t>
  </si>
  <si>
    <t>田顺</t>
  </si>
  <si>
    <t>段欣</t>
  </si>
  <si>
    <t>成姚</t>
  </si>
  <si>
    <t>荆州市长江河道管理局石首分局</t>
  </si>
  <si>
    <t>办公室文员</t>
  </si>
  <si>
    <t>李浩</t>
  </si>
  <si>
    <t>荆州市长江河道管理局洪湖分局</t>
  </si>
  <si>
    <t>笔试成绩</t>
  </si>
  <si>
    <t>面试成绩</t>
  </si>
  <si>
    <t>综合成绩</t>
  </si>
  <si>
    <t>排名</t>
  </si>
  <si>
    <t>荆州市2013年度事业单位公开招聘工作人员面试入围人员综合成绩（第二批）</t>
  </si>
  <si>
    <t>唐凯</t>
  </si>
  <si>
    <t>荆州市港航海事船检局</t>
  </si>
  <si>
    <t>文秘</t>
  </si>
  <si>
    <t>李昕</t>
  </si>
  <si>
    <t>田根</t>
  </si>
  <si>
    <t>左国章</t>
  </si>
  <si>
    <t>湖北省洪湖分蓄洪区工程管理局</t>
  </si>
  <si>
    <t>专技人员</t>
  </si>
  <si>
    <t>康超</t>
  </si>
  <si>
    <t>曾德源</t>
  </si>
  <si>
    <t>谢略</t>
  </si>
  <si>
    <t>倪安杰</t>
  </si>
  <si>
    <t>张强</t>
  </si>
  <si>
    <t>陶正盛</t>
  </si>
  <si>
    <t>严家宽</t>
  </si>
  <si>
    <t>胡鹏</t>
  </si>
  <si>
    <t>蒋鲁敬</t>
  </si>
  <si>
    <t>荆州博物馆</t>
  </si>
  <si>
    <t>古文字研究</t>
  </si>
  <si>
    <t>赵路路</t>
  </si>
  <si>
    <t>周玉端</t>
  </si>
  <si>
    <t>田野考古</t>
  </si>
  <si>
    <t>孙凡</t>
  </si>
  <si>
    <t>陈诚</t>
  </si>
  <si>
    <t>张居正纪念馆</t>
  </si>
  <si>
    <t>黄细平</t>
  </si>
  <si>
    <t>郑思月</t>
  </si>
  <si>
    <t>张居正纪念馆</t>
  </si>
  <si>
    <t>面试成绩</t>
  </si>
  <si>
    <t>屈扬</t>
  </si>
  <si>
    <t>荆州市图书馆</t>
  </si>
  <si>
    <t>图书管理</t>
  </si>
  <si>
    <t>周静</t>
  </si>
  <si>
    <t>胡丽花</t>
  </si>
  <si>
    <t>荆州市群众艺术馆</t>
  </si>
  <si>
    <t>曲艺小品类编、导、演岗位</t>
  </si>
  <si>
    <t>汤庆</t>
  </si>
  <si>
    <t>许涛</t>
  </si>
  <si>
    <t>吴丰羽</t>
  </si>
  <si>
    <t>聂爽</t>
  </si>
  <si>
    <t>摄影、摄像及影像编辑岗位</t>
  </si>
  <si>
    <t>袁超伟</t>
  </si>
  <si>
    <t>田极</t>
  </si>
  <si>
    <t>岗位代码</t>
  </si>
  <si>
    <t>荆州市2013年度事业单位公开招聘工作人员面试入围人员综合成绩（第二批）</t>
  </si>
  <si>
    <t>招聘职位数</t>
  </si>
  <si>
    <t>岗位代码</t>
  </si>
  <si>
    <t>笔试成绩</t>
  </si>
  <si>
    <t>面试成绩</t>
  </si>
  <si>
    <t>综合成绩</t>
  </si>
  <si>
    <t>排名</t>
  </si>
  <si>
    <t>招聘职位数</t>
  </si>
  <si>
    <t>岗位代码</t>
  </si>
  <si>
    <t>笔试成绩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</si>
</sst>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</numFmts>
  <fonts count="10">
    <font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183" fontId="3" fillId="0" borderId="4" xfId="0" applyNumberFormat="1" applyFont="1" applyFill="1" applyBorder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 wrapText="1"/>
    </xf>
    <xf numFmtId="183" fontId="3" fillId="0" borderId="2" xfId="0" applyNumberFormat="1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center" vertical="center" wrapText="1"/>
    </xf>
    <xf numFmtId="183" fontId="3" fillId="0" borderId="3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83" fontId="3" fillId="0" borderId="8" xfId="0" applyNumberFormat="1" applyFont="1" applyBorder="1" applyAlignment="1">
      <alignment horizontal="center" vertical="center" wrapText="1"/>
    </xf>
    <xf numFmtId="183" fontId="3" fillId="0" borderId="7" xfId="0" applyNumberFormat="1" applyFont="1" applyBorder="1" applyAlignment="1">
      <alignment horizontal="center" vertical="center" wrapText="1"/>
    </xf>
    <xf numFmtId="18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3" fontId="7" fillId="0" borderId="2" xfId="0" applyNumberFormat="1" applyFont="1" applyFill="1" applyBorder="1" applyAlignment="1">
      <alignment horizontal="center" vertical="center" wrapText="1"/>
    </xf>
    <xf numFmtId="183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3" fontId="1" fillId="0" borderId="5" xfId="0" applyNumberFormat="1" applyFont="1" applyBorder="1" applyAlignment="1">
      <alignment horizontal="center" vertical="center" wrapText="1"/>
    </xf>
    <xf numFmtId="183" fontId="1" fillId="0" borderId="2" xfId="0" applyNumberFormat="1" applyFont="1" applyBorder="1" applyAlignment="1">
      <alignment horizontal="center" vertical="center" wrapText="1"/>
    </xf>
    <xf numFmtId="183" fontId="1" fillId="0" borderId="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3" fontId="3" fillId="0" borderId="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9">
      <selection activeCell="I33" sqref="A1:I33"/>
    </sheetView>
  </sheetViews>
  <sheetFormatPr defaultColWidth="9.00390625" defaultRowHeight="14.25"/>
  <cols>
    <col min="1" max="1" width="9.625" style="0" bestFit="1" customWidth="1"/>
    <col min="2" max="2" width="7.50390625" style="0" bestFit="1" customWidth="1"/>
    <col min="3" max="3" width="20.375" style="0" customWidth="1"/>
    <col min="4" max="4" width="12.25390625" style="0" bestFit="1" customWidth="1"/>
    <col min="6" max="8" width="9.00390625" style="19" customWidth="1"/>
  </cols>
  <sheetData>
    <row r="1" spans="1:14" s="1" customFormat="1" ht="45" customHeight="1">
      <c r="A1" s="64" t="s">
        <v>220</v>
      </c>
      <c r="B1" s="65"/>
      <c r="C1" s="65"/>
      <c r="D1" s="65"/>
      <c r="E1" s="65"/>
      <c r="F1" s="65"/>
      <c r="G1" s="65"/>
      <c r="H1" s="65"/>
      <c r="I1" s="65"/>
      <c r="J1" s="8"/>
      <c r="K1" s="8"/>
      <c r="L1" s="8"/>
      <c r="M1" s="8"/>
      <c r="N1" s="9"/>
    </row>
    <row r="2" spans="1:9" s="1" customFormat="1" ht="21.75" customHeight="1">
      <c r="A2" s="6" t="s">
        <v>221</v>
      </c>
      <c r="B2" s="6" t="s">
        <v>0</v>
      </c>
      <c r="C2" s="6" t="s">
        <v>1</v>
      </c>
      <c r="D2" s="6" t="s">
        <v>2</v>
      </c>
      <c r="E2" s="6" t="s">
        <v>222</v>
      </c>
      <c r="F2" s="38" t="s">
        <v>223</v>
      </c>
      <c r="G2" s="39" t="s">
        <v>224</v>
      </c>
      <c r="H2" s="39" t="s">
        <v>225</v>
      </c>
      <c r="I2" s="40" t="s">
        <v>226</v>
      </c>
    </row>
    <row r="3" spans="1:9" ht="15.75" customHeight="1">
      <c r="A3" s="61">
        <v>3665</v>
      </c>
      <c r="B3" s="7" t="s">
        <v>11</v>
      </c>
      <c r="C3" s="7" t="s">
        <v>8</v>
      </c>
      <c r="D3" s="7" t="s">
        <v>9</v>
      </c>
      <c r="E3" s="7">
        <v>111202</v>
      </c>
      <c r="F3" s="53">
        <v>69.8000030517578</v>
      </c>
      <c r="G3" s="53">
        <v>92</v>
      </c>
      <c r="H3" s="54">
        <f aca="true" t="shared" si="0" ref="H3:H33">F3*40%+G3*60%</f>
        <v>83.12000122070312</v>
      </c>
      <c r="I3" s="47">
        <f aca="true" t="shared" si="1" ref="I3:I32">RANK(H3,$H$3:$H$32)</f>
        <v>1</v>
      </c>
    </row>
    <row r="4" spans="1:9" ht="14.25">
      <c r="A4" s="62"/>
      <c r="B4" s="7" t="s">
        <v>22</v>
      </c>
      <c r="C4" s="7" t="s">
        <v>8</v>
      </c>
      <c r="D4" s="7" t="s">
        <v>9</v>
      </c>
      <c r="E4" s="7">
        <v>111202</v>
      </c>
      <c r="F4" s="53">
        <v>64.5</v>
      </c>
      <c r="G4" s="53">
        <v>94.4</v>
      </c>
      <c r="H4" s="54">
        <f t="shared" si="0"/>
        <v>82.44</v>
      </c>
      <c r="I4" s="47">
        <f t="shared" si="1"/>
        <v>2</v>
      </c>
    </row>
    <row r="5" spans="1:9" ht="14.25">
      <c r="A5" s="62"/>
      <c r="B5" s="7" t="s">
        <v>18</v>
      </c>
      <c r="C5" s="7" t="s">
        <v>8</v>
      </c>
      <c r="D5" s="7" t="s">
        <v>9</v>
      </c>
      <c r="E5" s="7">
        <v>111202</v>
      </c>
      <c r="F5" s="53">
        <v>65.5</v>
      </c>
      <c r="G5" s="53">
        <v>93.4</v>
      </c>
      <c r="H5" s="54">
        <f t="shared" si="0"/>
        <v>82.24000000000001</v>
      </c>
      <c r="I5" s="47">
        <f t="shared" si="1"/>
        <v>3</v>
      </c>
    </row>
    <row r="6" spans="1:9" ht="14.25">
      <c r="A6" s="62"/>
      <c r="B6" s="7" t="s">
        <v>10</v>
      </c>
      <c r="C6" s="7" t="s">
        <v>8</v>
      </c>
      <c r="D6" s="7" t="s">
        <v>9</v>
      </c>
      <c r="E6" s="7">
        <v>111202</v>
      </c>
      <c r="F6" s="53">
        <v>70.5</v>
      </c>
      <c r="G6" s="53">
        <v>90</v>
      </c>
      <c r="H6" s="54">
        <f t="shared" si="0"/>
        <v>82.2</v>
      </c>
      <c r="I6" s="47">
        <f t="shared" si="1"/>
        <v>4</v>
      </c>
    </row>
    <row r="7" spans="1:9" ht="14.25">
      <c r="A7" s="62"/>
      <c r="B7" s="7" t="s">
        <v>12</v>
      </c>
      <c r="C7" s="7" t="s">
        <v>8</v>
      </c>
      <c r="D7" s="7" t="s">
        <v>9</v>
      </c>
      <c r="E7" s="7">
        <v>111202</v>
      </c>
      <c r="F7" s="53">
        <v>69.5</v>
      </c>
      <c r="G7" s="53">
        <v>90.4</v>
      </c>
      <c r="H7" s="54">
        <f t="shared" si="0"/>
        <v>82.04</v>
      </c>
      <c r="I7" s="47">
        <f t="shared" si="1"/>
        <v>5</v>
      </c>
    </row>
    <row r="8" spans="1:9" ht="14.25">
      <c r="A8" s="62"/>
      <c r="B8" s="7" t="s">
        <v>19</v>
      </c>
      <c r="C8" s="7" t="s">
        <v>8</v>
      </c>
      <c r="D8" s="7" t="s">
        <v>9</v>
      </c>
      <c r="E8" s="7">
        <v>111202</v>
      </c>
      <c r="F8" s="53">
        <v>65</v>
      </c>
      <c r="G8" s="53">
        <v>93</v>
      </c>
      <c r="H8" s="54">
        <f t="shared" si="0"/>
        <v>81.8</v>
      </c>
      <c r="I8" s="47">
        <f t="shared" si="1"/>
        <v>6</v>
      </c>
    </row>
    <row r="9" spans="1:9" ht="14.25">
      <c r="A9" s="62"/>
      <c r="B9" s="7" t="s">
        <v>13</v>
      </c>
      <c r="C9" s="7" t="s">
        <v>8</v>
      </c>
      <c r="D9" s="7" t="s">
        <v>9</v>
      </c>
      <c r="E9" s="7">
        <v>111202</v>
      </c>
      <c r="F9" s="53">
        <v>68</v>
      </c>
      <c r="G9" s="53">
        <v>90.6</v>
      </c>
      <c r="H9" s="54">
        <f t="shared" si="0"/>
        <v>81.56</v>
      </c>
      <c r="I9" s="47">
        <f t="shared" si="1"/>
        <v>7</v>
      </c>
    </row>
    <row r="10" spans="1:9" ht="14.25">
      <c r="A10" s="62"/>
      <c r="B10" s="7" t="s">
        <v>16</v>
      </c>
      <c r="C10" s="7" t="s">
        <v>8</v>
      </c>
      <c r="D10" s="7" t="s">
        <v>9</v>
      </c>
      <c r="E10" s="7">
        <v>111202</v>
      </c>
      <c r="F10" s="53">
        <v>66.3000030517578</v>
      </c>
      <c r="G10" s="53">
        <v>90.8</v>
      </c>
      <c r="H10" s="54">
        <f t="shared" si="0"/>
        <v>81.00000122070313</v>
      </c>
      <c r="I10" s="47">
        <f t="shared" si="1"/>
        <v>8</v>
      </c>
    </row>
    <row r="11" spans="1:9" ht="14.25">
      <c r="A11" s="62"/>
      <c r="B11" s="7" t="s">
        <v>25</v>
      </c>
      <c r="C11" s="7" t="s">
        <v>8</v>
      </c>
      <c r="D11" s="7" t="s">
        <v>9</v>
      </c>
      <c r="E11" s="7">
        <v>111202</v>
      </c>
      <c r="F11" s="53">
        <v>63</v>
      </c>
      <c r="G11" s="53">
        <v>92.6</v>
      </c>
      <c r="H11" s="54">
        <f t="shared" si="0"/>
        <v>80.75999999999999</v>
      </c>
      <c r="I11" s="47">
        <f t="shared" si="1"/>
        <v>9</v>
      </c>
    </row>
    <row r="12" spans="1:9" ht="14.25">
      <c r="A12" s="62"/>
      <c r="B12" s="7" t="s">
        <v>28</v>
      </c>
      <c r="C12" s="7" t="s">
        <v>8</v>
      </c>
      <c r="D12" s="7" t="s">
        <v>9</v>
      </c>
      <c r="E12" s="7">
        <v>111202</v>
      </c>
      <c r="F12" s="53">
        <v>62.5</v>
      </c>
      <c r="G12" s="53">
        <v>92.4</v>
      </c>
      <c r="H12" s="54">
        <f t="shared" si="0"/>
        <v>80.44</v>
      </c>
      <c r="I12" s="47">
        <f t="shared" si="1"/>
        <v>10</v>
      </c>
    </row>
    <row r="13" spans="1:9" ht="14.25">
      <c r="A13" s="62"/>
      <c r="B13" s="7" t="s">
        <v>33</v>
      </c>
      <c r="C13" s="7" t="s">
        <v>8</v>
      </c>
      <c r="D13" s="7" t="s">
        <v>9</v>
      </c>
      <c r="E13" s="7">
        <v>111202</v>
      </c>
      <c r="F13" s="53">
        <v>61</v>
      </c>
      <c r="G13" s="53">
        <v>93.4</v>
      </c>
      <c r="H13" s="54">
        <f t="shared" si="0"/>
        <v>80.44</v>
      </c>
      <c r="I13" s="47">
        <f t="shared" si="1"/>
        <v>10</v>
      </c>
    </row>
    <row r="14" spans="1:9" ht="14.25">
      <c r="A14" s="62"/>
      <c r="B14" s="7" t="s">
        <v>17</v>
      </c>
      <c r="C14" s="7" t="s">
        <v>8</v>
      </c>
      <c r="D14" s="7" t="s">
        <v>9</v>
      </c>
      <c r="E14" s="7">
        <v>111202</v>
      </c>
      <c r="F14" s="53">
        <v>66.3000030517578</v>
      </c>
      <c r="G14" s="53">
        <v>89.8</v>
      </c>
      <c r="H14" s="54">
        <f t="shared" si="0"/>
        <v>80.40000122070312</v>
      </c>
      <c r="I14" s="47">
        <f t="shared" si="1"/>
        <v>12</v>
      </c>
    </row>
    <row r="15" spans="1:9" ht="14.25">
      <c r="A15" s="62"/>
      <c r="B15" s="7" t="s">
        <v>34</v>
      </c>
      <c r="C15" s="7" t="s">
        <v>8</v>
      </c>
      <c r="D15" s="7" t="s">
        <v>9</v>
      </c>
      <c r="E15" s="7">
        <v>111202</v>
      </c>
      <c r="F15" s="53">
        <v>60.7999992370605</v>
      </c>
      <c r="G15" s="53">
        <v>93.4</v>
      </c>
      <c r="H15" s="54">
        <f t="shared" si="0"/>
        <v>80.3599996948242</v>
      </c>
      <c r="I15" s="47">
        <f t="shared" si="1"/>
        <v>13</v>
      </c>
    </row>
    <row r="16" spans="1:9" ht="14.25">
      <c r="A16" s="62"/>
      <c r="B16" s="7" t="s">
        <v>32</v>
      </c>
      <c r="C16" s="7" t="s">
        <v>8</v>
      </c>
      <c r="D16" s="7" t="s">
        <v>9</v>
      </c>
      <c r="E16" s="7">
        <v>111202</v>
      </c>
      <c r="F16" s="53">
        <v>61.2999992370605</v>
      </c>
      <c r="G16" s="53">
        <v>92.8</v>
      </c>
      <c r="H16" s="54">
        <f t="shared" si="0"/>
        <v>80.1999996948242</v>
      </c>
      <c r="I16" s="47">
        <f t="shared" si="1"/>
        <v>14</v>
      </c>
    </row>
    <row r="17" spans="1:9" ht="14.25">
      <c r="A17" s="62"/>
      <c r="B17" s="7" t="s">
        <v>29</v>
      </c>
      <c r="C17" s="7" t="s">
        <v>8</v>
      </c>
      <c r="D17" s="7" t="s">
        <v>9</v>
      </c>
      <c r="E17" s="7">
        <v>111202</v>
      </c>
      <c r="F17" s="53">
        <v>61.5</v>
      </c>
      <c r="G17" s="53">
        <v>92.4</v>
      </c>
      <c r="H17" s="54">
        <f t="shared" si="0"/>
        <v>80.04</v>
      </c>
      <c r="I17" s="47">
        <f t="shared" si="1"/>
        <v>15</v>
      </c>
    </row>
    <row r="18" spans="1:9" ht="14.25">
      <c r="A18" s="62"/>
      <c r="B18" s="7" t="s">
        <v>31</v>
      </c>
      <c r="C18" s="7" t="s">
        <v>8</v>
      </c>
      <c r="D18" s="7" t="s">
        <v>9</v>
      </c>
      <c r="E18" s="7">
        <v>111202</v>
      </c>
      <c r="F18" s="53">
        <v>61.5</v>
      </c>
      <c r="G18" s="53">
        <v>92.4</v>
      </c>
      <c r="H18" s="54">
        <f t="shared" si="0"/>
        <v>80.04</v>
      </c>
      <c r="I18" s="47">
        <f t="shared" si="1"/>
        <v>15</v>
      </c>
    </row>
    <row r="19" spans="1:9" ht="14.25">
      <c r="A19" s="62"/>
      <c r="B19" s="7" t="s">
        <v>15</v>
      </c>
      <c r="C19" s="7" t="s">
        <v>8</v>
      </c>
      <c r="D19" s="7" t="s">
        <v>9</v>
      </c>
      <c r="E19" s="7">
        <v>111202</v>
      </c>
      <c r="F19" s="53">
        <v>66.5</v>
      </c>
      <c r="G19" s="53">
        <v>89</v>
      </c>
      <c r="H19" s="54">
        <f t="shared" si="0"/>
        <v>80</v>
      </c>
      <c r="I19" s="47">
        <f t="shared" si="1"/>
        <v>17</v>
      </c>
    </row>
    <row r="20" spans="1:9" ht="14.25">
      <c r="A20" s="62"/>
      <c r="B20" s="7" t="s">
        <v>30</v>
      </c>
      <c r="C20" s="7" t="s">
        <v>8</v>
      </c>
      <c r="D20" s="7" t="s">
        <v>9</v>
      </c>
      <c r="E20" s="7">
        <v>111202</v>
      </c>
      <c r="F20" s="53">
        <v>61.5</v>
      </c>
      <c r="G20" s="53">
        <v>92</v>
      </c>
      <c r="H20" s="54">
        <f t="shared" si="0"/>
        <v>79.8</v>
      </c>
      <c r="I20" s="47">
        <f t="shared" si="1"/>
        <v>18</v>
      </c>
    </row>
    <row r="21" spans="1:9" ht="14.25">
      <c r="A21" s="62"/>
      <c r="B21" s="7" t="s">
        <v>27</v>
      </c>
      <c r="C21" s="7" t="s">
        <v>8</v>
      </c>
      <c r="D21" s="7" t="s">
        <v>9</v>
      </c>
      <c r="E21" s="7">
        <v>111202</v>
      </c>
      <c r="F21" s="53">
        <v>62.7999992370605</v>
      </c>
      <c r="G21" s="53">
        <v>91</v>
      </c>
      <c r="H21" s="54">
        <f t="shared" si="0"/>
        <v>79.7199996948242</v>
      </c>
      <c r="I21" s="47">
        <f t="shared" si="1"/>
        <v>19</v>
      </c>
    </row>
    <row r="22" spans="1:9" ht="14.25">
      <c r="A22" s="62"/>
      <c r="B22" s="7" t="s">
        <v>23</v>
      </c>
      <c r="C22" s="7" t="s">
        <v>8</v>
      </c>
      <c r="D22" s="7" t="s">
        <v>9</v>
      </c>
      <c r="E22" s="7">
        <v>111202</v>
      </c>
      <c r="F22" s="53">
        <v>64</v>
      </c>
      <c r="G22" s="53">
        <v>89.8</v>
      </c>
      <c r="H22" s="54">
        <f t="shared" si="0"/>
        <v>79.47999999999999</v>
      </c>
      <c r="I22" s="47">
        <f t="shared" si="1"/>
        <v>20</v>
      </c>
    </row>
    <row r="23" spans="1:9" ht="14.25">
      <c r="A23" s="62"/>
      <c r="B23" s="7" t="s">
        <v>38</v>
      </c>
      <c r="C23" s="7" t="s">
        <v>8</v>
      </c>
      <c r="D23" s="7" t="s">
        <v>9</v>
      </c>
      <c r="E23" s="7">
        <v>111202</v>
      </c>
      <c r="F23" s="53">
        <v>60</v>
      </c>
      <c r="G23" s="53">
        <v>91.8</v>
      </c>
      <c r="H23" s="54">
        <f t="shared" si="0"/>
        <v>79.08</v>
      </c>
      <c r="I23" s="47">
        <f t="shared" si="1"/>
        <v>21</v>
      </c>
    </row>
    <row r="24" spans="1:9" ht="14.25">
      <c r="A24" s="62"/>
      <c r="B24" s="7" t="s">
        <v>20</v>
      </c>
      <c r="C24" s="7" t="s">
        <v>8</v>
      </c>
      <c r="D24" s="7" t="s">
        <v>9</v>
      </c>
      <c r="E24" s="7">
        <v>111202</v>
      </c>
      <c r="F24" s="53">
        <v>65</v>
      </c>
      <c r="G24" s="53">
        <v>88.2</v>
      </c>
      <c r="H24" s="54">
        <f t="shared" si="0"/>
        <v>78.92</v>
      </c>
      <c r="I24" s="47">
        <f t="shared" si="1"/>
        <v>22</v>
      </c>
    </row>
    <row r="25" spans="1:9" ht="14.25">
      <c r="A25" s="62"/>
      <c r="B25" s="7" t="s">
        <v>14</v>
      </c>
      <c r="C25" s="7" t="s">
        <v>8</v>
      </c>
      <c r="D25" s="7" t="s">
        <v>9</v>
      </c>
      <c r="E25" s="7">
        <v>111202</v>
      </c>
      <c r="F25" s="53">
        <v>66.5</v>
      </c>
      <c r="G25" s="53">
        <v>86.6</v>
      </c>
      <c r="H25" s="54">
        <f t="shared" si="0"/>
        <v>78.56</v>
      </c>
      <c r="I25" s="47">
        <f t="shared" si="1"/>
        <v>23</v>
      </c>
    </row>
    <row r="26" spans="1:9" ht="14.25">
      <c r="A26" s="62"/>
      <c r="B26" s="7" t="s">
        <v>21</v>
      </c>
      <c r="C26" s="7" t="s">
        <v>8</v>
      </c>
      <c r="D26" s="7" t="s">
        <v>9</v>
      </c>
      <c r="E26" s="7">
        <v>111202</v>
      </c>
      <c r="F26" s="53">
        <v>65</v>
      </c>
      <c r="G26" s="53">
        <v>86.6</v>
      </c>
      <c r="H26" s="54">
        <f t="shared" si="0"/>
        <v>77.96</v>
      </c>
      <c r="I26" s="47">
        <f t="shared" si="1"/>
        <v>24</v>
      </c>
    </row>
    <row r="27" spans="1:9" ht="14.25">
      <c r="A27" s="62"/>
      <c r="B27" s="7" t="s">
        <v>35</v>
      </c>
      <c r="C27" s="7" t="s">
        <v>8</v>
      </c>
      <c r="D27" s="7" t="s">
        <v>9</v>
      </c>
      <c r="E27" s="7">
        <v>111202</v>
      </c>
      <c r="F27" s="53">
        <v>60.5</v>
      </c>
      <c r="G27" s="53">
        <v>89</v>
      </c>
      <c r="H27" s="54">
        <f t="shared" si="0"/>
        <v>77.6</v>
      </c>
      <c r="I27" s="47">
        <f t="shared" si="1"/>
        <v>25</v>
      </c>
    </row>
    <row r="28" spans="1:9" ht="14.25">
      <c r="A28" s="62"/>
      <c r="B28" s="7" t="s">
        <v>24</v>
      </c>
      <c r="C28" s="7" t="s">
        <v>8</v>
      </c>
      <c r="D28" s="7" t="s">
        <v>9</v>
      </c>
      <c r="E28" s="7">
        <v>111202</v>
      </c>
      <c r="F28" s="53">
        <v>63.2999992370605</v>
      </c>
      <c r="G28" s="53">
        <v>87</v>
      </c>
      <c r="H28" s="54">
        <f t="shared" si="0"/>
        <v>77.5199996948242</v>
      </c>
      <c r="I28" s="47">
        <f t="shared" si="1"/>
        <v>26</v>
      </c>
    </row>
    <row r="29" spans="1:9" ht="14.25">
      <c r="A29" s="62"/>
      <c r="B29" s="7" t="s">
        <v>37</v>
      </c>
      <c r="C29" s="7" t="s">
        <v>8</v>
      </c>
      <c r="D29" s="7" t="s">
        <v>9</v>
      </c>
      <c r="E29" s="7">
        <v>111202</v>
      </c>
      <c r="F29" s="53">
        <v>60.2999992370605</v>
      </c>
      <c r="G29" s="53">
        <v>88.8</v>
      </c>
      <c r="H29" s="54">
        <f t="shared" si="0"/>
        <v>77.3999996948242</v>
      </c>
      <c r="I29" s="47">
        <f t="shared" si="1"/>
        <v>27</v>
      </c>
    </row>
    <row r="30" spans="1:9" ht="14.25">
      <c r="A30" s="62"/>
      <c r="B30" s="7" t="s">
        <v>36</v>
      </c>
      <c r="C30" s="7" t="s">
        <v>8</v>
      </c>
      <c r="D30" s="7" t="s">
        <v>9</v>
      </c>
      <c r="E30" s="7">
        <v>111202</v>
      </c>
      <c r="F30" s="53">
        <v>60.5</v>
      </c>
      <c r="G30" s="53">
        <v>87.4</v>
      </c>
      <c r="H30" s="54">
        <f t="shared" si="0"/>
        <v>76.64000000000001</v>
      </c>
      <c r="I30" s="47">
        <f t="shared" si="1"/>
        <v>28</v>
      </c>
    </row>
    <row r="31" spans="1:9" ht="14.25">
      <c r="A31" s="62"/>
      <c r="B31" s="7" t="s">
        <v>39</v>
      </c>
      <c r="C31" s="7" t="s">
        <v>8</v>
      </c>
      <c r="D31" s="7" t="s">
        <v>9</v>
      </c>
      <c r="E31" s="7">
        <v>111202</v>
      </c>
      <c r="F31" s="53">
        <v>60</v>
      </c>
      <c r="G31" s="53">
        <v>86.8</v>
      </c>
      <c r="H31" s="54">
        <f t="shared" si="0"/>
        <v>76.08</v>
      </c>
      <c r="I31" s="47">
        <f t="shared" si="1"/>
        <v>29</v>
      </c>
    </row>
    <row r="32" spans="1:9" ht="14.25">
      <c r="A32" s="63"/>
      <c r="B32" s="7" t="s">
        <v>26</v>
      </c>
      <c r="C32" s="7" t="s">
        <v>8</v>
      </c>
      <c r="D32" s="7" t="s">
        <v>9</v>
      </c>
      <c r="E32" s="7">
        <v>111202</v>
      </c>
      <c r="F32" s="53">
        <v>62.7999992370605</v>
      </c>
      <c r="G32" s="53">
        <v>0</v>
      </c>
      <c r="H32" s="54">
        <f t="shared" si="0"/>
        <v>25.1199996948242</v>
      </c>
      <c r="I32" s="47">
        <f t="shared" si="1"/>
        <v>30</v>
      </c>
    </row>
    <row r="33" spans="1:9" ht="14.25">
      <c r="A33" s="7">
        <v>1</v>
      </c>
      <c r="B33" s="7" t="s">
        <v>40</v>
      </c>
      <c r="C33" s="7" t="s">
        <v>8</v>
      </c>
      <c r="D33" s="7" t="s">
        <v>41</v>
      </c>
      <c r="E33" s="7">
        <v>131203</v>
      </c>
      <c r="F33" s="53">
        <v>73</v>
      </c>
      <c r="G33" s="53">
        <v>91.2</v>
      </c>
      <c r="H33" s="54">
        <f t="shared" si="0"/>
        <v>83.92</v>
      </c>
      <c r="I33" s="47">
        <v>1</v>
      </c>
    </row>
  </sheetData>
  <mergeCells count="2">
    <mergeCell ref="A3:A3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L6" sqref="L6"/>
    </sheetView>
  </sheetViews>
  <sheetFormatPr defaultColWidth="9.00390625" defaultRowHeight="14.25"/>
  <cols>
    <col min="3" max="3" width="18.25390625" style="0" customWidth="1"/>
    <col min="4" max="4" width="12.50390625" style="0" customWidth="1"/>
    <col min="5" max="5" width="8.00390625" style="0" customWidth="1"/>
  </cols>
  <sheetData>
    <row r="1" spans="1:14" s="1" customFormat="1" ht="45" customHeight="1">
      <c r="A1" s="64" t="s">
        <v>79</v>
      </c>
      <c r="B1" s="65"/>
      <c r="C1" s="65"/>
      <c r="D1" s="65"/>
      <c r="E1" s="65"/>
      <c r="F1" s="65"/>
      <c r="G1" s="65"/>
      <c r="H1" s="65"/>
      <c r="I1" s="65"/>
      <c r="J1" s="8"/>
      <c r="K1" s="8"/>
      <c r="L1" s="8"/>
      <c r="M1" s="8"/>
      <c r="N1" s="9"/>
    </row>
    <row r="2" spans="1:9" s="1" customFormat="1" ht="21.75" customHeight="1">
      <c r="A2" s="2" t="s">
        <v>42</v>
      </c>
      <c r="B2" s="2" t="s">
        <v>0</v>
      </c>
      <c r="C2" s="6" t="s">
        <v>1</v>
      </c>
      <c r="D2" s="2" t="s">
        <v>2</v>
      </c>
      <c r="E2" s="2" t="s">
        <v>3</v>
      </c>
      <c r="F2" s="13" t="s">
        <v>4</v>
      </c>
      <c r="G2" s="14" t="s">
        <v>5</v>
      </c>
      <c r="H2" s="14" t="s">
        <v>6</v>
      </c>
      <c r="I2" s="3" t="s">
        <v>7</v>
      </c>
    </row>
    <row r="3" spans="1:9" s="1" customFormat="1" ht="14.25">
      <c r="A3" s="69">
        <v>1</v>
      </c>
      <c r="B3" s="42" t="s">
        <v>60</v>
      </c>
      <c r="C3" s="10" t="s">
        <v>61</v>
      </c>
      <c r="D3" s="10" t="s">
        <v>44</v>
      </c>
      <c r="E3" s="11">
        <v>120501</v>
      </c>
      <c r="F3" s="17">
        <v>67.5</v>
      </c>
      <c r="G3" s="18">
        <v>88.8</v>
      </c>
      <c r="H3" s="16">
        <f>F3*40%+G3*60%</f>
        <v>80.28</v>
      </c>
      <c r="I3" s="10">
        <v>1</v>
      </c>
    </row>
    <row r="4" spans="1:9" s="1" customFormat="1" ht="14.25">
      <c r="A4" s="70"/>
      <c r="B4" s="42" t="s">
        <v>62</v>
      </c>
      <c r="C4" s="10" t="s">
        <v>61</v>
      </c>
      <c r="D4" s="10" t="s">
        <v>44</v>
      </c>
      <c r="E4" s="11">
        <v>120501</v>
      </c>
      <c r="F4" s="17">
        <v>62</v>
      </c>
      <c r="G4" s="18">
        <v>81.4</v>
      </c>
      <c r="H4" s="16">
        <f>F4*40%+G4*60%</f>
        <v>73.64</v>
      </c>
      <c r="I4" s="10">
        <v>2</v>
      </c>
    </row>
    <row r="5" spans="1:9" s="1" customFormat="1" ht="14.25">
      <c r="A5" s="70"/>
      <c r="B5" s="41" t="s">
        <v>63</v>
      </c>
      <c r="C5" s="20" t="s">
        <v>61</v>
      </c>
      <c r="D5" s="20" t="s">
        <v>44</v>
      </c>
      <c r="E5" s="22">
        <v>120501</v>
      </c>
      <c r="F5" s="23">
        <v>60</v>
      </c>
      <c r="G5" s="24">
        <v>79.6</v>
      </c>
      <c r="H5" s="25">
        <f>F5*40%+G5*60%</f>
        <v>71.75999999999999</v>
      </c>
      <c r="I5" s="20">
        <v>3</v>
      </c>
    </row>
    <row r="6" spans="1:9" s="1" customFormat="1" ht="14.25">
      <c r="A6" s="5"/>
      <c r="B6" s="7"/>
      <c r="C6" s="5"/>
      <c r="D6" s="5"/>
      <c r="E6" s="5"/>
      <c r="F6" s="15"/>
      <c r="G6" s="15"/>
      <c r="H6" s="16"/>
      <c r="I6" s="5"/>
    </row>
    <row r="7" spans="1:9" s="1" customFormat="1" ht="14.25">
      <c r="A7" s="74">
        <v>1</v>
      </c>
      <c r="B7" s="55" t="s">
        <v>66</v>
      </c>
      <c r="C7" s="21" t="s">
        <v>61</v>
      </c>
      <c r="D7" s="21" t="s">
        <v>65</v>
      </c>
      <c r="E7" s="26">
        <v>120502</v>
      </c>
      <c r="F7" s="17">
        <v>62</v>
      </c>
      <c r="G7" s="27">
        <v>86.6</v>
      </c>
      <c r="H7" s="28">
        <f>F7*40%+G7*60%</f>
        <v>76.75999999999999</v>
      </c>
      <c r="I7" s="21">
        <v>1</v>
      </c>
    </row>
    <row r="8" spans="1:9" s="1" customFormat="1" ht="14.25">
      <c r="A8" s="74"/>
      <c r="B8" s="51" t="s">
        <v>67</v>
      </c>
      <c r="C8" s="10" t="s">
        <v>61</v>
      </c>
      <c r="D8" s="10" t="s">
        <v>65</v>
      </c>
      <c r="E8" s="11">
        <v>120502</v>
      </c>
      <c r="F8" s="17">
        <v>61</v>
      </c>
      <c r="G8" s="18">
        <v>80.4</v>
      </c>
      <c r="H8" s="16">
        <f>F8*40%+G8*60%</f>
        <v>72.64</v>
      </c>
      <c r="I8" s="10">
        <v>2</v>
      </c>
    </row>
    <row r="9" spans="1:9" s="1" customFormat="1" ht="14.25">
      <c r="A9" s="74"/>
      <c r="B9" s="32" t="s">
        <v>64</v>
      </c>
      <c r="C9" s="10" t="s">
        <v>61</v>
      </c>
      <c r="D9" s="10" t="s">
        <v>65</v>
      </c>
      <c r="E9" s="11">
        <v>120502</v>
      </c>
      <c r="F9" s="17">
        <v>62.5</v>
      </c>
      <c r="G9" s="18">
        <v>76.4</v>
      </c>
      <c r="H9" s="16">
        <f>F9*40%+G9*60%</f>
        <v>70.84</v>
      </c>
      <c r="I9" s="10">
        <v>3</v>
      </c>
    </row>
  </sheetData>
  <mergeCells count="3">
    <mergeCell ref="A3:A5"/>
    <mergeCell ref="A7:A9"/>
    <mergeCell ref="A1:I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D3" sqref="D3"/>
    </sheetView>
  </sheetViews>
  <sheetFormatPr defaultColWidth="9.00390625" defaultRowHeight="14.25"/>
  <cols>
    <col min="3" max="3" width="13.125" style="0" customWidth="1"/>
  </cols>
  <sheetData>
    <row r="1" spans="1:14" s="1" customFormat="1" ht="45" customHeight="1">
      <c r="A1" s="72" t="s">
        <v>175</v>
      </c>
      <c r="B1" s="73"/>
      <c r="C1" s="73"/>
      <c r="D1" s="73"/>
      <c r="E1" s="73"/>
      <c r="F1" s="73"/>
      <c r="G1" s="73"/>
      <c r="H1" s="73"/>
      <c r="I1" s="73"/>
      <c r="J1" s="8"/>
      <c r="K1" s="8"/>
      <c r="L1" s="8"/>
      <c r="M1" s="8"/>
      <c r="N1" s="9"/>
    </row>
    <row r="2" spans="1:9" s="1" customFormat="1" ht="31.5" customHeight="1">
      <c r="A2" s="2" t="s">
        <v>42</v>
      </c>
      <c r="B2" s="2" t="s">
        <v>0</v>
      </c>
      <c r="C2" s="6" t="s">
        <v>1</v>
      </c>
      <c r="D2" s="2" t="s">
        <v>2</v>
      </c>
      <c r="E2" s="2" t="s">
        <v>3</v>
      </c>
      <c r="F2" s="2" t="s">
        <v>171</v>
      </c>
      <c r="G2" s="2" t="s">
        <v>172</v>
      </c>
      <c r="H2" s="2" t="s">
        <v>173</v>
      </c>
      <c r="I2" s="2" t="s">
        <v>174</v>
      </c>
    </row>
    <row r="3" spans="1:9" s="1" customFormat="1" ht="14.25">
      <c r="A3" s="69">
        <v>1</v>
      </c>
      <c r="B3" s="42" t="s">
        <v>192</v>
      </c>
      <c r="C3" s="42" t="s">
        <v>193</v>
      </c>
      <c r="D3" s="42" t="s">
        <v>194</v>
      </c>
      <c r="E3" s="43">
        <v>134601</v>
      </c>
      <c r="F3" s="44">
        <v>71.5</v>
      </c>
      <c r="G3" s="49">
        <v>85.2</v>
      </c>
      <c r="H3" s="46">
        <f>F3*40%+G3*60%</f>
        <v>79.72</v>
      </c>
      <c r="I3" s="4">
        <v>1</v>
      </c>
    </row>
    <row r="4" spans="1:9" s="1" customFormat="1" ht="14.25">
      <c r="A4" s="71"/>
      <c r="B4" s="10" t="s">
        <v>195</v>
      </c>
      <c r="C4" s="10" t="s">
        <v>193</v>
      </c>
      <c r="D4" s="10" t="s">
        <v>194</v>
      </c>
      <c r="E4" s="11">
        <v>134601</v>
      </c>
      <c r="F4" s="31">
        <v>69</v>
      </c>
      <c r="G4" s="30">
        <v>79.2</v>
      </c>
      <c r="H4" s="29">
        <f>F4*40%+G4*60%</f>
        <v>75.12</v>
      </c>
      <c r="I4" s="4">
        <v>2</v>
      </c>
    </row>
    <row r="5" spans="1:9" s="1" customFormat="1" ht="14.25">
      <c r="A5" s="10"/>
      <c r="B5" s="10"/>
      <c r="C5" s="10"/>
      <c r="D5" s="10"/>
      <c r="E5" s="11"/>
      <c r="F5" s="31"/>
      <c r="G5" s="30"/>
      <c r="H5" s="29"/>
      <c r="I5" s="4"/>
    </row>
    <row r="6" spans="1:9" s="1" customFormat="1" ht="14.25">
      <c r="A6" s="69">
        <v>1</v>
      </c>
      <c r="B6" s="42" t="s">
        <v>196</v>
      </c>
      <c r="C6" s="42" t="s">
        <v>193</v>
      </c>
      <c r="D6" s="42" t="s">
        <v>197</v>
      </c>
      <c r="E6" s="43">
        <v>134602</v>
      </c>
      <c r="F6" s="44">
        <v>70</v>
      </c>
      <c r="G6" s="49">
        <v>83.6</v>
      </c>
      <c r="H6" s="46">
        <f>F6*40%+G6*60%</f>
        <v>78.16</v>
      </c>
      <c r="I6" s="4">
        <v>1</v>
      </c>
    </row>
    <row r="7" spans="1:9" s="1" customFormat="1" ht="14.25">
      <c r="A7" s="71"/>
      <c r="B7" s="10" t="s">
        <v>198</v>
      </c>
      <c r="C7" s="10" t="s">
        <v>193</v>
      </c>
      <c r="D7" s="10" t="s">
        <v>197</v>
      </c>
      <c r="E7" s="11">
        <v>134602</v>
      </c>
      <c r="F7" s="31">
        <v>65.5</v>
      </c>
      <c r="G7" s="30">
        <v>83.6</v>
      </c>
      <c r="H7" s="29">
        <f>F7*40%+G7*60%</f>
        <v>76.36</v>
      </c>
      <c r="I7" s="4">
        <v>2</v>
      </c>
    </row>
    <row r="8" spans="1:9" s="1" customFormat="1" ht="14.25">
      <c r="A8" s="10"/>
      <c r="B8" s="10"/>
      <c r="C8" s="12"/>
      <c r="D8" s="10"/>
      <c r="E8" s="11"/>
      <c r="F8" s="31"/>
      <c r="G8" s="30"/>
      <c r="H8" s="29"/>
      <c r="I8" s="4"/>
    </row>
    <row r="9" spans="1:9" s="1" customFormat="1" ht="18.75" customHeight="1">
      <c r="A9" s="69">
        <v>1</v>
      </c>
      <c r="B9" s="42" t="s">
        <v>201</v>
      </c>
      <c r="C9" s="42" t="s">
        <v>200</v>
      </c>
      <c r="D9" s="42" t="s">
        <v>178</v>
      </c>
      <c r="E9" s="43">
        <v>134701</v>
      </c>
      <c r="F9" s="44">
        <v>68</v>
      </c>
      <c r="G9" s="49">
        <v>83.6</v>
      </c>
      <c r="H9" s="46">
        <f>F9*40%+G9*60%</f>
        <v>77.36</v>
      </c>
      <c r="I9" s="4">
        <v>1</v>
      </c>
    </row>
    <row r="10" spans="1:9" s="1" customFormat="1" ht="18.75" customHeight="1">
      <c r="A10" s="70"/>
      <c r="B10" s="10" t="s">
        <v>199</v>
      </c>
      <c r="C10" s="10" t="s">
        <v>203</v>
      </c>
      <c r="D10" s="10" t="s">
        <v>178</v>
      </c>
      <c r="E10" s="11">
        <v>134701</v>
      </c>
      <c r="F10" s="31">
        <v>70</v>
      </c>
      <c r="G10" s="30">
        <v>80.2</v>
      </c>
      <c r="H10" s="29">
        <f>F10*40%+G10*60%</f>
        <v>76.12</v>
      </c>
      <c r="I10" s="4">
        <v>2</v>
      </c>
    </row>
    <row r="11" spans="1:9" s="1" customFormat="1" ht="18.75" customHeight="1">
      <c r="A11" s="71"/>
      <c r="B11" s="10" t="s">
        <v>202</v>
      </c>
      <c r="C11" s="10" t="s">
        <v>200</v>
      </c>
      <c r="D11" s="10" t="s">
        <v>178</v>
      </c>
      <c r="E11" s="11">
        <v>134701</v>
      </c>
      <c r="F11" s="31">
        <v>68</v>
      </c>
      <c r="G11" s="30">
        <v>80.4</v>
      </c>
      <c r="H11" s="29">
        <f>F11*40%+G11*60%</f>
        <v>75.44</v>
      </c>
      <c r="I11" s="4">
        <v>3</v>
      </c>
    </row>
  </sheetData>
  <mergeCells count="4">
    <mergeCell ref="A1:I1"/>
    <mergeCell ref="A3:A4"/>
    <mergeCell ref="A6:A7"/>
    <mergeCell ref="A9:A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E18" sqref="E18"/>
    </sheetView>
  </sheetViews>
  <sheetFormatPr defaultColWidth="9.00390625" defaultRowHeight="14.25"/>
  <cols>
    <col min="1" max="1" width="10.375" style="0" customWidth="1"/>
    <col min="2" max="2" width="9.875" style="0" customWidth="1"/>
    <col min="3" max="3" width="19.50390625" style="0" customWidth="1"/>
    <col min="4" max="4" width="8.50390625" style="0" customWidth="1"/>
    <col min="5" max="5" width="10.50390625" style="0" customWidth="1"/>
    <col min="6" max="6" width="10.875" style="0" customWidth="1"/>
    <col min="7" max="7" width="9.625" style="0" customWidth="1"/>
    <col min="8" max="8" width="9.75390625" style="0" customWidth="1"/>
    <col min="9" max="9" width="9.50390625" style="0" customWidth="1"/>
  </cols>
  <sheetData>
    <row r="1" spans="1:14" s="1" customFormat="1" ht="45" customHeight="1">
      <c r="A1" s="64" t="s">
        <v>79</v>
      </c>
      <c r="B1" s="65"/>
      <c r="C1" s="65"/>
      <c r="D1" s="65"/>
      <c r="E1" s="65"/>
      <c r="F1" s="65"/>
      <c r="G1" s="65"/>
      <c r="H1" s="65"/>
      <c r="I1" s="65"/>
      <c r="J1" s="8"/>
      <c r="K1" s="8"/>
      <c r="L1" s="8"/>
      <c r="M1" s="8"/>
      <c r="N1" s="9"/>
    </row>
    <row r="2" spans="1:9" s="1" customFormat="1" ht="21.75" customHeight="1">
      <c r="A2" s="58" t="s">
        <v>227</v>
      </c>
      <c r="B2" s="58" t="s">
        <v>0</v>
      </c>
      <c r="C2" s="59" t="s">
        <v>1</v>
      </c>
      <c r="D2" s="58" t="s">
        <v>2</v>
      </c>
      <c r="E2" s="58" t="s">
        <v>228</v>
      </c>
      <c r="F2" s="60" t="s">
        <v>229</v>
      </c>
      <c r="G2" s="14" t="s">
        <v>5</v>
      </c>
      <c r="H2" s="14" t="s">
        <v>6</v>
      </c>
      <c r="I2" s="3" t="s">
        <v>7</v>
      </c>
    </row>
    <row r="3" spans="1:9" s="1" customFormat="1" ht="14.25">
      <c r="A3" s="69">
        <v>3</v>
      </c>
      <c r="B3" s="10" t="s">
        <v>73</v>
      </c>
      <c r="C3" s="10" t="s">
        <v>69</v>
      </c>
      <c r="D3" s="10" t="s">
        <v>70</v>
      </c>
      <c r="E3" s="11">
        <v>120601</v>
      </c>
      <c r="F3" s="17">
        <v>66.5</v>
      </c>
      <c r="G3" s="18">
        <v>92.12</v>
      </c>
      <c r="H3" s="16">
        <f aca="true" t="shared" si="0" ref="H3:H11">F3*40%+G3*60%</f>
        <v>81.872</v>
      </c>
      <c r="I3" s="10">
        <v>1</v>
      </c>
    </row>
    <row r="4" spans="1:9" s="1" customFormat="1" ht="14.25">
      <c r="A4" s="70"/>
      <c r="B4" s="10" t="s">
        <v>72</v>
      </c>
      <c r="C4" s="10" t="s">
        <v>69</v>
      </c>
      <c r="D4" s="10" t="s">
        <v>70</v>
      </c>
      <c r="E4" s="11">
        <v>120601</v>
      </c>
      <c r="F4" s="17">
        <v>66.5</v>
      </c>
      <c r="G4" s="18">
        <v>90.96</v>
      </c>
      <c r="H4" s="16">
        <f t="shared" si="0"/>
        <v>81.17599999999999</v>
      </c>
      <c r="I4" s="10">
        <v>2</v>
      </c>
    </row>
    <row r="5" spans="1:9" s="1" customFormat="1" ht="14.25">
      <c r="A5" s="70"/>
      <c r="B5" s="10" t="s">
        <v>77</v>
      </c>
      <c r="C5" s="10" t="s">
        <v>69</v>
      </c>
      <c r="D5" s="10" t="s">
        <v>70</v>
      </c>
      <c r="E5" s="11">
        <v>120601</v>
      </c>
      <c r="F5" s="17">
        <v>61</v>
      </c>
      <c r="G5" s="18">
        <v>92.48</v>
      </c>
      <c r="H5" s="16">
        <f t="shared" si="0"/>
        <v>79.888</v>
      </c>
      <c r="I5" s="10">
        <v>3</v>
      </c>
    </row>
    <row r="6" spans="1:9" s="1" customFormat="1" ht="14.25">
      <c r="A6" s="70"/>
      <c r="B6" s="10" t="s">
        <v>68</v>
      </c>
      <c r="C6" s="10" t="s">
        <v>69</v>
      </c>
      <c r="D6" s="10" t="s">
        <v>70</v>
      </c>
      <c r="E6" s="11">
        <v>120601</v>
      </c>
      <c r="F6" s="17">
        <v>68.5</v>
      </c>
      <c r="G6" s="18">
        <v>85.28</v>
      </c>
      <c r="H6" s="16">
        <f t="shared" si="0"/>
        <v>78.568</v>
      </c>
      <c r="I6" s="10">
        <v>4</v>
      </c>
    </row>
    <row r="7" spans="1:9" s="1" customFormat="1" ht="14.25">
      <c r="A7" s="70"/>
      <c r="B7" s="10" t="s">
        <v>74</v>
      </c>
      <c r="C7" s="10" t="s">
        <v>69</v>
      </c>
      <c r="D7" s="10" t="s">
        <v>70</v>
      </c>
      <c r="E7" s="11">
        <v>120601</v>
      </c>
      <c r="F7" s="17">
        <v>65.8000030517578</v>
      </c>
      <c r="G7" s="18">
        <v>86.4</v>
      </c>
      <c r="H7" s="16">
        <f t="shared" si="0"/>
        <v>78.16000122070312</v>
      </c>
      <c r="I7" s="10">
        <v>5</v>
      </c>
    </row>
    <row r="8" spans="1:9" s="1" customFormat="1" ht="14.25">
      <c r="A8" s="70"/>
      <c r="B8" s="10" t="s">
        <v>71</v>
      </c>
      <c r="C8" s="10" t="s">
        <v>69</v>
      </c>
      <c r="D8" s="10" t="s">
        <v>70</v>
      </c>
      <c r="E8" s="11">
        <v>120601</v>
      </c>
      <c r="F8" s="17">
        <v>67</v>
      </c>
      <c r="G8" s="18">
        <v>84.2</v>
      </c>
      <c r="H8" s="16">
        <f t="shared" si="0"/>
        <v>77.32000000000001</v>
      </c>
      <c r="I8" s="10">
        <v>6</v>
      </c>
    </row>
    <row r="9" spans="1:9" s="1" customFormat="1" ht="14.25">
      <c r="A9" s="70"/>
      <c r="B9" s="10" t="s">
        <v>76</v>
      </c>
      <c r="C9" s="10" t="s">
        <v>69</v>
      </c>
      <c r="D9" s="10" t="s">
        <v>70</v>
      </c>
      <c r="E9" s="11">
        <v>120601</v>
      </c>
      <c r="F9" s="17">
        <v>61.5</v>
      </c>
      <c r="G9" s="18">
        <v>84.44</v>
      </c>
      <c r="H9" s="16">
        <f t="shared" si="0"/>
        <v>75.264</v>
      </c>
      <c r="I9" s="10">
        <v>7</v>
      </c>
    </row>
    <row r="10" spans="1:9" s="1" customFormat="1" ht="14.25">
      <c r="A10" s="70"/>
      <c r="B10" s="10" t="s">
        <v>78</v>
      </c>
      <c r="C10" s="10" t="s">
        <v>69</v>
      </c>
      <c r="D10" s="10" t="s">
        <v>70</v>
      </c>
      <c r="E10" s="11">
        <v>120601</v>
      </c>
      <c r="F10" s="17">
        <v>60</v>
      </c>
      <c r="G10" s="18">
        <v>85.4</v>
      </c>
      <c r="H10" s="16">
        <f t="shared" si="0"/>
        <v>75.24000000000001</v>
      </c>
      <c r="I10" s="10">
        <v>8</v>
      </c>
    </row>
    <row r="11" spans="1:9" s="1" customFormat="1" ht="14.25">
      <c r="A11" s="71"/>
      <c r="B11" s="10" t="s">
        <v>75</v>
      </c>
      <c r="C11" s="10" t="s">
        <v>69</v>
      </c>
      <c r="D11" s="10" t="s">
        <v>70</v>
      </c>
      <c r="E11" s="11">
        <v>120601</v>
      </c>
      <c r="F11" s="17">
        <v>62.5</v>
      </c>
      <c r="G11" s="18">
        <v>0</v>
      </c>
      <c r="H11" s="16">
        <f t="shared" si="0"/>
        <v>25</v>
      </c>
      <c r="I11" s="10">
        <v>9</v>
      </c>
    </row>
  </sheetData>
  <mergeCells count="2">
    <mergeCell ref="A3:A11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D12" sqref="D12"/>
    </sheetView>
  </sheetViews>
  <sheetFormatPr defaultColWidth="9.00390625" defaultRowHeight="14.25"/>
  <cols>
    <col min="1" max="1" width="9.625" style="48" bestFit="1" customWidth="1"/>
    <col min="2" max="2" width="6.00390625" style="48" bestFit="1" customWidth="1"/>
    <col min="3" max="3" width="19.375" style="48" customWidth="1"/>
    <col min="4" max="4" width="26.50390625" style="48" customWidth="1"/>
    <col min="5" max="5" width="9.00390625" style="48" customWidth="1"/>
    <col min="6" max="6" width="8.625" style="48" customWidth="1"/>
    <col min="7" max="7" width="8.375" style="48" customWidth="1"/>
    <col min="8" max="8" width="9.625" style="48" customWidth="1"/>
    <col min="9" max="9" width="4.50390625" style="48" bestFit="1" customWidth="1"/>
    <col min="10" max="16384" width="9.00390625" style="48" customWidth="1"/>
  </cols>
  <sheetData>
    <row r="1" spans="1:13" s="37" customFormat="1" ht="45" customHeight="1">
      <c r="A1" s="64" t="s">
        <v>79</v>
      </c>
      <c r="B1" s="65"/>
      <c r="C1" s="65"/>
      <c r="D1" s="65"/>
      <c r="E1" s="65"/>
      <c r="F1" s="65"/>
      <c r="G1" s="65"/>
      <c r="H1" s="65"/>
      <c r="I1" s="65"/>
      <c r="J1" s="8"/>
      <c r="K1" s="8"/>
      <c r="L1" s="8"/>
      <c r="M1" s="9"/>
    </row>
    <row r="2" spans="1:9" s="37" customFormat="1" ht="21.75" customHeight="1">
      <c r="A2" s="6" t="s">
        <v>42</v>
      </c>
      <c r="B2" s="6" t="s">
        <v>0</v>
      </c>
      <c r="C2" s="6" t="s">
        <v>1</v>
      </c>
      <c r="D2" s="6" t="s">
        <v>2</v>
      </c>
      <c r="E2" s="6" t="s">
        <v>219</v>
      </c>
      <c r="F2" s="38" t="s">
        <v>171</v>
      </c>
      <c r="G2" s="39" t="s">
        <v>172</v>
      </c>
      <c r="H2" s="39" t="s">
        <v>173</v>
      </c>
      <c r="I2" s="40" t="s">
        <v>174</v>
      </c>
    </row>
    <row r="3" spans="1:9" ht="14.25">
      <c r="A3" s="66">
        <v>1</v>
      </c>
      <c r="B3" s="42" t="s">
        <v>94</v>
      </c>
      <c r="C3" s="42" t="s">
        <v>81</v>
      </c>
      <c r="D3" s="42" t="s">
        <v>91</v>
      </c>
      <c r="E3" s="43">
        <v>120101</v>
      </c>
      <c r="F3" s="44">
        <v>59</v>
      </c>
      <c r="G3" s="45">
        <v>81.72</v>
      </c>
      <c r="H3" s="46">
        <f>F3*40%+G3*60%</f>
        <v>72.632</v>
      </c>
      <c r="I3" s="47">
        <v>1</v>
      </c>
    </row>
    <row r="4" spans="1:9" ht="14.25">
      <c r="A4" s="68"/>
      <c r="B4" s="42" t="s">
        <v>93</v>
      </c>
      <c r="C4" s="42" t="s">
        <v>81</v>
      </c>
      <c r="D4" s="42" t="s">
        <v>91</v>
      </c>
      <c r="E4" s="43">
        <v>120101</v>
      </c>
      <c r="F4" s="44">
        <v>61</v>
      </c>
      <c r="G4" s="49">
        <v>80.24</v>
      </c>
      <c r="H4" s="46">
        <f>F4*40%+G4*60%</f>
        <v>72.544</v>
      </c>
      <c r="I4" s="47">
        <v>2</v>
      </c>
    </row>
    <row r="5" spans="1:9" ht="14.25">
      <c r="A5" s="67"/>
      <c r="B5" s="42" t="s">
        <v>92</v>
      </c>
      <c r="C5" s="42" t="s">
        <v>81</v>
      </c>
      <c r="D5" s="42" t="s">
        <v>91</v>
      </c>
      <c r="E5" s="43">
        <v>120101</v>
      </c>
      <c r="F5" s="44">
        <v>61</v>
      </c>
      <c r="G5" s="49">
        <v>73.24</v>
      </c>
      <c r="H5" s="46">
        <f>F5*40%+G5*60%</f>
        <v>68.344</v>
      </c>
      <c r="I5" s="47">
        <v>3</v>
      </c>
    </row>
    <row r="6" spans="1:9" ht="14.25">
      <c r="A6" s="42"/>
      <c r="B6" s="42"/>
      <c r="C6" s="42"/>
      <c r="D6" s="42"/>
      <c r="E6" s="43"/>
      <c r="F6" s="44"/>
      <c r="G6" s="49"/>
      <c r="H6" s="46"/>
      <c r="I6" s="47"/>
    </row>
    <row r="7" spans="1:9" ht="14.25">
      <c r="A7" s="66">
        <v>1</v>
      </c>
      <c r="B7" s="42" t="s">
        <v>90</v>
      </c>
      <c r="C7" s="42" t="s">
        <v>81</v>
      </c>
      <c r="D7" s="42" t="s">
        <v>87</v>
      </c>
      <c r="E7" s="43">
        <v>120102</v>
      </c>
      <c r="F7" s="44">
        <v>61.5</v>
      </c>
      <c r="G7" s="49">
        <v>84.56</v>
      </c>
      <c r="H7" s="46">
        <f>F7*40%+G7*60%</f>
        <v>75.336</v>
      </c>
      <c r="I7" s="47">
        <v>1</v>
      </c>
    </row>
    <row r="8" spans="1:9" ht="14.25">
      <c r="A8" s="68"/>
      <c r="B8" s="42" t="s">
        <v>89</v>
      </c>
      <c r="C8" s="42" t="s">
        <v>81</v>
      </c>
      <c r="D8" s="42" t="s">
        <v>87</v>
      </c>
      <c r="E8" s="43">
        <v>120102</v>
      </c>
      <c r="F8" s="44">
        <v>50.5</v>
      </c>
      <c r="G8" s="49">
        <v>75.6</v>
      </c>
      <c r="H8" s="46">
        <f>F8*40%+G8*60%</f>
        <v>65.56</v>
      </c>
      <c r="I8" s="47">
        <v>2</v>
      </c>
    </row>
    <row r="9" spans="1:9" ht="14.25">
      <c r="A9" s="67"/>
      <c r="B9" s="42" t="s">
        <v>88</v>
      </c>
      <c r="C9" s="42" t="s">
        <v>81</v>
      </c>
      <c r="D9" s="42" t="s">
        <v>87</v>
      </c>
      <c r="E9" s="43">
        <v>120102</v>
      </c>
      <c r="F9" s="44">
        <v>55</v>
      </c>
      <c r="G9" s="49">
        <v>67.44</v>
      </c>
      <c r="H9" s="46">
        <f>F9*40%+G9*60%</f>
        <v>62.464</v>
      </c>
      <c r="I9" s="47">
        <v>3</v>
      </c>
    </row>
    <row r="10" spans="1:9" ht="14.25">
      <c r="A10" s="42"/>
      <c r="B10" s="42"/>
      <c r="C10" s="42"/>
      <c r="D10" s="42"/>
      <c r="E10" s="43"/>
      <c r="F10" s="44"/>
      <c r="G10" s="49"/>
      <c r="H10" s="46"/>
      <c r="I10" s="47"/>
    </row>
    <row r="11" spans="1:9" ht="14.25">
      <c r="A11" s="66">
        <v>1</v>
      </c>
      <c r="B11" s="42" t="s">
        <v>86</v>
      </c>
      <c r="C11" s="42" t="s">
        <v>81</v>
      </c>
      <c r="D11" s="42" t="s">
        <v>84</v>
      </c>
      <c r="E11" s="43">
        <v>120103</v>
      </c>
      <c r="F11" s="44">
        <v>45</v>
      </c>
      <c r="G11" s="49">
        <v>79.72</v>
      </c>
      <c r="H11" s="46">
        <f>F11*40%+G11*60%</f>
        <v>65.832</v>
      </c>
      <c r="I11" s="47">
        <v>1</v>
      </c>
    </row>
    <row r="12" spans="1:9" ht="14.25">
      <c r="A12" s="67"/>
      <c r="B12" s="42" t="s">
        <v>85</v>
      </c>
      <c r="C12" s="42" t="s">
        <v>81</v>
      </c>
      <c r="D12" s="42" t="s">
        <v>84</v>
      </c>
      <c r="E12" s="43">
        <v>120103</v>
      </c>
      <c r="F12" s="44">
        <v>32.5</v>
      </c>
      <c r="G12" s="49">
        <v>73.76</v>
      </c>
      <c r="H12" s="46">
        <f>F12*40%+G12*60%</f>
        <v>57.256</v>
      </c>
      <c r="I12" s="47">
        <v>2</v>
      </c>
    </row>
    <row r="13" spans="1:9" ht="14.25">
      <c r="A13" s="42"/>
      <c r="B13" s="42"/>
      <c r="C13" s="42"/>
      <c r="D13" s="42"/>
      <c r="E13" s="43"/>
      <c r="F13" s="44"/>
      <c r="G13" s="49"/>
      <c r="H13" s="46"/>
      <c r="I13" s="47"/>
    </row>
    <row r="14" spans="1:9" ht="14.25">
      <c r="A14" s="66">
        <v>1</v>
      </c>
      <c r="B14" s="42" t="s">
        <v>83</v>
      </c>
      <c r="C14" s="42" t="s">
        <v>81</v>
      </c>
      <c r="D14" s="42" t="s">
        <v>80</v>
      </c>
      <c r="E14" s="43">
        <v>120104</v>
      </c>
      <c r="F14" s="44">
        <v>55</v>
      </c>
      <c r="G14" s="49">
        <v>70.08</v>
      </c>
      <c r="H14" s="46">
        <f>F14*40%+G14*60%</f>
        <v>64.048</v>
      </c>
      <c r="I14" s="47">
        <v>1</v>
      </c>
    </row>
    <row r="15" spans="1:9" ht="14.25">
      <c r="A15" s="67"/>
      <c r="B15" s="42" t="s">
        <v>82</v>
      </c>
      <c r="C15" s="42" t="s">
        <v>81</v>
      </c>
      <c r="D15" s="42" t="s">
        <v>80</v>
      </c>
      <c r="E15" s="43">
        <v>120104</v>
      </c>
      <c r="F15" s="44">
        <v>50.5</v>
      </c>
      <c r="G15" s="49">
        <v>62.64</v>
      </c>
      <c r="H15" s="46">
        <f>F15*40%+G15*60%</f>
        <v>57.784</v>
      </c>
      <c r="I15" s="47">
        <v>2</v>
      </c>
    </row>
  </sheetData>
  <mergeCells count="5">
    <mergeCell ref="A14:A15"/>
    <mergeCell ref="A1:I1"/>
    <mergeCell ref="A3:A5"/>
    <mergeCell ref="A7:A9"/>
    <mergeCell ref="A11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B3" sqref="B3:I3"/>
    </sheetView>
  </sheetViews>
  <sheetFormatPr defaultColWidth="9.00390625" defaultRowHeight="14.25"/>
  <cols>
    <col min="3" max="3" width="19.00390625" style="0" customWidth="1"/>
    <col min="4" max="4" width="13.125" style="0" customWidth="1"/>
    <col min="5" max="5" width="8.50390625" style="0" customWidth="1"/>
  </cols>
  <sheetData>
    <row r="1" spans="1:14" s="1" customFormat="1" ht="45" customHeight="1">
      <c r="A1" s="64" t="s">
        <v>79</v>
      </c>
      <c r="B1" s="65"/>
      <c r="C1" s="65"/>
      <c r="D1" s="65"/>
      <c r="E1" s="65"/>
      <c r="F1" s="65"/>
      <c r="G1" s="65"/>
      <c r="H1" s="65"/>
      <c r="I1" s="65"/>
      <c r="J1" s="8"/>
      <c r="K1" s="8"/>
      <c r="L1" s="8"/>
      <c r="M1" s="8"/>
      <c r="N1" s="9"/>
    </row>
    <row r="2" spans="1:9" s="1" customFormat="1" ht="21.75" customHeight="1">
      <c r="A2" s="2" t="s">
        <v>42</v>
      </c>
      <c r="B2" s="2" t="s">
        <v>0</v>
      </c>
      <c r="C2" s="6" t="s">
        <v>1</v>
      </c>
      <c r="D2" s="2" t="s">
        <v>2</v>
      </c>
      <c r="E2" s="2" t="s">
        <v>3</v>
      </c>
      <c r="F2" s="13" t="s">
        <v>4</v>
      </c>
      <c r="G2" s="14" t="s">
        <v>5</v>
      </c>
      <c r="H2" s="14" t="s">
        <v>6</v>
      </c>
      <c r="I2" s="3" t="s">
        <v>7</v>
      </c>
    </row>
    <row r="3" spans="1:9" s="1" customFormat="1" ht="14.25">
      <c r="A3" s="69">
        <v>1</v>
      </c>
      <c r="B3" s="10" t="s">
        <v>103</v>
      </c>
      <c r="C3" s="10" t="s">
        <v>104</v>
      </c>
      <c r="D3" s="10" t="s">
        <v>105</v>
      </c>
      <c r="E3" s="11">
        <v>121001</v>
      </c>
      <c r="F3" s="31">
        <v>62.5</v>
      </c>
      <c r="G3" s="30">
        <v>88.84</v>
      </c>
      <c r="H3" s="29">
        <f>F3*40%+G3*60%</f>
        <v>78.304</v>
      </c>
      <c r="I3" s="4">
        <v>1</v>
      </c>
    </row>
    <row r="4" spans="1:9" s="1" customFormat="1" ht="14.25">
      <c r="A4" s="70"/>
      <c r="B4" s="10" t="s">
        <v>106</v>
      </c>
      <c r="C4" s="10" t="s">
        <v>104</v>
      </c>
      <c r="D4" s="10" t="s">
        <v>105</v>
      </c>
      <c r="E4" s="11">
        <v>121001</v>
      </c>
      <c r="F4" s="31">
        <v>61.5</v>
      </c>
      <c r="G4" s="30">
        <v>81.48</v>
      </c>
      <c r="H4" s="29">
        <f>F4*40%+G4*60%</f>
        <v>73.488</v>
      </c>
      <c r="I4" s="4">
        <v>2</v>
      </c>
    </row>
    <row r="5" spans="1:9" s="1" customFormat="1" ht="14.25">
      <c r="A5" s="71"/>
      <c r="B5" s="10" t="s">
        <v>107</v>
      </c>
      <c r="C5" s="10" t="s">
        <v>104</v>
      </c>
      <c r="D5" s="10" t="s">
        <v>105</v>
      </c>
      <c r="E5" s="11">
        <v>121001</v>
      </c>
      <c r="F5" s="31">
        <v>61</v>
      </c>
      <c r="G5" s="30">
        <v>82.04</v>
      </c>
      <c r="H5" s="29">
        <f>F5*40%+G5*60%</f>
        <v>73.62400000000001</v>
      </c>
      <c r="I5" s="4">
        <v>3</v>
      </c>
    </row>
  </sheetData>
  <mergeCells count="2">
    <mergeCell ref="A1:I1"/>
    <mergeCell ref="A3:A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00390625" defaultRowHeight="14.25"/>
  <cols>
    <col min="1" max="1" width="9.625" style="0" bestFit="1" customWidth="1"/>
    <col min="2" max="2" width="9.75390625" style="0" customWidth="1"/>
    <col min="3" max="3" width="19.25390625" style="0" customWidth="1"/>
    <col min="4" max="4" width="13.75390625" style="0" customWidth="1"/>
    <col min="5" max="5" width="9.75390625" style="0" customWidth="1"/>
    <col min="6" max="6" width="10.00390625" style="0" customWidth="1"/>
    <col min="8" max="8" width="8.375" style="0" customWidth="1"/>
    <col min="9" max="9" width="5.625" style="0" customWidth="1"/>
  </cols>
  <sheetData>
    <row r="1" spans="1:14" s="1" customFormat="1" ht="45" customHeight="1">
      <c r="A1" s="64" t="s">
        <v>79</v>
      </c>
      <c r="B1" s="65"/>
      <c r="C1" s="65"/>
      <c r="D1" s="65"/>
      <c r="E1" s="65"/>
      <c r="F1" s="65"/>
      <c r="G1" s="65"/>
      <c r="H1" s="65"/>
      <c r="I1" s="65"/>
      <c r="J1" s="8"/>
      <c r="K1" s="8"/>
      <c r="L1" s="8"/>
      <c r="M1" s="8"/>
      <c r="N1" s="9"/>
    </row>
    <row r="2" spans="1:9" s="1" customFormat="1" ht="21.75" customHeight="1">
      <c r="A2" s="2" t="s">
        <v>42</v>
      </c>
      <c r="B2" s="2" t="s">
        <v>0</v>
      </c>
      <c r="C2" s="6" t="s">
        <v>1</v>
      </c>
      <c r="D2" s="2" t="s">
        <v>2</v>
      </c>
      <c r="E2" s="2" t="s">
        <v>3</v>
      </c>
      <c r="F2" s="13" t="s">
        <v>4</v>
      </c>
      <c r="G2" s="14" t="s">
        <v>5</v>
      </c>
      <c r="H2" s="14" t="s">
        <v>6</v>
      </c>
      <c r="I2" s="3" t="s">
        <v>7</v>
      </c>
    </row>
    <row r="3" spans="1:9" ht="14.25">
      <c r="A3" s="66">
        <v>2</v>
      </c>
      <c r="B3" s="42" t="s">
        <v>95</v>
      </c>
      <c r="C3" s="42" t="s">
        <v>96</v>
      </c>
      <c r="D3" s="42" t="s">
        <v>97</v>
      </c>
      <c r="E3" s="43">
        <v>120201</v>
      </c>
      <c r="F3" s="44">
        <v>70</v>
      </c>
      <c r="G3" s="49">
        <v>93.2</v>
      </c>
      <c r="H3" s="46">
        <f aca="true" t="shared" si="0" ref="H3:H8">F3*40%+G3*60%</f>
        <v>83.92</v>
      </c>
      <c r="I3" s="4">
        <v>1</v>
      </c>
    </row>
    <row r="4" spans="1:9" ht="14.25">
      <c r="A4" s="68"/>
      <c r="B4" s="42" t="s">
        <v>101</v>
      </c>
      <c r="C4" s="42" t="s">
        <v>96</v>
      </c>
      <c r="D4" s="42" t="s">
        <v>97</v>
      </c>
      <c r="E4" s="43">
        <v>120201</v>
      </c>
      <c r="F4" s="44">
        <v>62.5</v>
      </c>
      <c r="G4" s="49">
        <v>90.2</v>
      </c>
      <c r="H4" s="46">
        <f t="shared" si="0"/>
        <v>79.12</v>
      </c>
      <c r="I4" s="4">
        <v>2</v>
      </c>
    </row>
    <row r="5" spans="1:9" ht="14.25">
      <c r="A5" s="68"/>
      <c r="B5" s="10" t="s">
        <v>98</v>
      </c>
      <c r="C5" s="10" t="s">
        <v>96</v>
      </c>
      <c r="D5" s="10" t="s">
        <v>97</v>
      </c>
      <c r="E5" s="11">
        <v>120201</v>
      </c>
      <c r="F5" s="31">
        <v>65</v>
      </c>
      <c r="G5" s="30">
        <v>88.4</v>
      </c>
      <c r="H5" s="29">
        <f t="shared" si="0"/>
        <v>79.03999999999999</v>
      </c>
      <c r="I5" s="4">
        <v>3</v>
      </c>
    </row>
    <row r="6" spans="1:9" ht="14.25">
      <c r="A6" s="68"/>
      <c r="B6" s="10" t="s">
        <v>99</v>
      </c>
      <c r="C6" s="10" t="s">
        <v>96</v>
      </c>
      <c r="D6" s="10" t="s">
        <v>97</v>
      </c>
      <c r="E6" s="11">
        <v>120201</v>
      </c>
      <c r="F6" s="31">
        <v>63</v>
      </c>
      <c r="G6" s="30">
        <v>87.6</v>
      </c>
      <c r="H6" s="29">
        <f t="shared" si="0"/>
        <v>77.75999999999999</v>
      </c>
      <c r="I6" s="4">
        <v>4</v>
      </c>
    </row>
    <row r="7" spans="1:9" ht="14.25">
      <c r="A7" s="68"/>
      <c r="B7" s="10" t="s">
        <v>100</v>
      </c>
      <c r="C7" s="10" t="s">
        <v>96</v>
      </c>
      <c r="D7" s="10" t="s">
        <v>97</v>
      </c>
      <c r="E7" s="11">
        <v>120201</v>
      </c>
      <c r="F7" s="31">
        <v>62.5</v>
      </c>
      <c r="G7" s="30">
        <v>83.2</v>
      </c>
      <c r="H7" s="29">
        <f t="shared" si="0"/>
        <v>74.92</v>
      </c>
      <c r="I7" s="4">
        <v>5</v>
      </c>
    </row>
    <row r="8" spans="1:9" ht="14.25">
      <c r="A8" s="67"/>
      <c r="B8" s="10" t="s">
        <v>102</v>
      </c>
      <c r="C8" s="10" t="s">
        <v>96</v>
      </c>
      <c r="D8" s="10" t="s">
        <v>97</v>
      </c>
      <c r="E8" s="11">
        <v>120201</v>
      </c>
      <c r="F8" s="31">
        <v>62.5</v>
      </c>
      <c r="G8" s="30">
        <v>77.6</v>
      </c>
      <c r="H8" s="29">
        <f t="shared" si="0"/>
        <v>71.56</v>
      </c>
      <c r="I8" s="4">
        <v>6</v>
      </c>
    </row>
  </sheetData>
  <mergeCells count="2">
    <mergeCell ref="A1:I1"/>
    <mergeCell ref="A3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D18" sqref="D18"/>
    </sheetView>
  </sheetViews>
  <sheetFormatPr defaultColWidth="9.00390625" defaultRowHeight="14.25"/>
  <cols>
    <col min="2" max="2" width="6.875" style="0" customWidth="1"/>
    <col min="3" max="3" width="17.125" style="0" customWidth="1"/>
  </cols>
  <sheetData>
    <row r="1" spans="1:14" s="1" customFormat="1" ht="45" customHeight="1">
      <c r="A1" s="72" t="s">
        <v>175</v>
      </c>
      <c r="B1" s="73"/>
      <c r="C1" s="73"/>
      <c r="D1" s="73"/>
      <c r="E1" s="73"/>
      <c r="F1" s="73"/>
      <c r="G1" s="73"/>
      <c r="H1" s="73"/>
      <c r="I1" s="73"/>
      <c r="J1" s="8"/>
      <c r="K1" s="8"/>
      <c r="L1" s="8"/>
      <c r="M1" s="8"/>
      <c r="N1" s="9"/>
    </row>
    <row r="2" spans="1:9" s="1" customFormat="1" ht="31.5" customHeight="1">
      <c r="A2" s="2" t="s">
        <v>42</v>
      </c>
      <c r="B2" s="2" t="s">
        <v>0</v>
      </c>
      <c r="C2" s="6" t="s">
        <v>1</v>
      </c>
      <c r="D2" s="2" t="s">
        <v>2</v>
      </c>
      <c r="E2" s="2" t="s">
        <v>3</v>
      </c>
      <c r="F2" s="2" t="s">
        <v>171</v>
      </c>
      <c r="G2" s="2" t="s">
        <v>172</v>
      </c>
      <c r="H2" s="2" t="s">
        <v>173</v>
      </c>
      <c r="I2" s="2" t="s">
        <v>174</v>
      </c>
    </row>
    <row r="3" spans="1:9" s="1" customFormat="1" ht="14.25">
      <c r="A3" s="69">
        <v>1</v>
      </c>
      <c r="B3" s="10" t="s">
        <v>176</v>
      </c>
      <c r="C3" s="10" t="s">
        <v>177</v>
      </c>
      <c r="D3" s="10" t="s">
        <v>178</v>
      </c>
      <c r="E3" s="11">
        <v>134301</v>
      </c>
      <c r="F3" s="31">
        <v>77</v>
      </c>
      <c r="G3" s="30">
        <v>89</v>
      </c>
      <c r="H3" s="29">
        <f>F3*40%+G3*60%</f>
        <v>84.2</v>
      </c>
      <c r="I3" s="4">
        <v>1</v>
      </c>
    </row>
    <row r="4" spans="1:9" s="1" customFormat="1" ht="14.25">
      <c r="A4" s="70"/>
      <c r="B4" s="10" t="s">
        <v>179</v>
      </c>
      <c r="C4" s="10" t="s">
        <v>177</v>
      </c>
      <c r="D4" s="10" t="s">
        <v>178</v>
      </c>
      <c r="E4" s="11">
        <v>134301</v>
      </c>
      <c r="F4" s="31">
        <v>75.5</v>
      </c>
      <c r="G4" s="30">
        <v>86</v>
      </c>
      <c r="H4" s="29">
        <f>F4*40%+G4*60%</f>
        <v>81.80000000000001</v>
      </c>
      <c r="I4" s="4">
        <v>2</v>
      </c>
    </row>
    <row r="5" spans="1:9" s="1" customFormat="1" ht="14.25">
      <c r="A5" s="71"/>
      <c r="B5" s="10" t="s">
        <v>180</v>
      </c>
      <c r="C5" s="10" t="s">
        <v>177</v>
      </c>
      <c r="D5" s="10" t="s">
        <v>178</v>
      </c>
      <c r="E5" s="11">
        <v>134301</v>
      </c>
      <c r="F5" s="31">
        <v>72.8000030517578</v>
      </c>
      <c r="G5" s="30">
        <v>83.2</v>
      </c>
      <c r="H5" s="29">
        <f>F5*40%+G5*60%</f>
        <v>79.04000122070312</v>
      </c>
      <c r="I5" s="4">
        <v>3</v>
      </c>
    </row>
  </sheetData>
  <mergeCells count="2">
    <mergeCell ref="A1:I1"/>
    <mergeCell ref="A3:A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C10" sqref="C10"/>
    </sheetView>
  </sheetViews>
  <sheetFormatPr defaultColWidth="9.00390625" defaultRowHeight="14.25"/>
  <cols>
    <col min="2" max="2" width="6.00390625" style="0" bestFit="1" customWidth="1"/>
    <col min="3" max="3" width="21.75390625" style="0" customWidth="1"/>
    <col min="4" max="8" width="8.00390625" style="0" bestFit="1" customWidth="1"/>
    <col min="9" max="9" width="8.625" style="0" customWidth="1"/>
  </cols>
  <sheetData>
    <row r="1" spans="1:14" s="1" customFormat="1" ht="45" customHeight="1">
      <c r="A1" s="72" t="s">
        <v>175</v>
      </c>
      <c r="B1" s="73"/>
      <c r="C1" s="73"/>
      <c r="D1" s="73"/>
      <c r="E1" s="73"/>
      <c r="F1" s="73"/>
      <c r="G1" s="73"/>
      <c r="H1" s="73"/>
      <c r="I1" s="73"/>
      <c r="J1" s="8"/>
      <c r="K1" s="8"/>
      <c r="L1" s="8"/>
      <c r="M1" s="8"/>
      <c r="N1" s="9"/>
    </row>
    <row r="2" spans="1:9" s="1" customFormat="1" ht="31.5" customHeight="1">
      <c r="A2" s="2" t="s">
        <v>42</v>
      </c>
      <c r="B2" s="2" t="s">
        <v>0</v>
      </c>
      <c r="C2" s="6" t="s">
        <v>1</v>
      </c>
      <c r="D2" s="2" t="s">
        <v>2</v>
      </c>
      <c r="E2" s="2" t="s">
        <v>3</v>
      </c>
      <c r="F2" s="2" t="s">
        <v>171</v>
      </c>
      <c r="G2" s="2" t="s">
        <v>172</v>
      </c>
      <c r="H2" s="2" t="s">
        <v>173</v>
      </c>
      <c r="I2" s="2" t="s">
        <v>174</v>
      </c>
    </row>
    <row r="3" spans="1:9" s="1" customFormat="1" ht="14.25">
      <c r="A3" s="69">
        <v>2</v>
      </c>
      <c r="B3" s="42" t="s">
        <v>185</v>
      </c>
      <c r="C3" s="42" t="s">
        <v>182</v>
      </c>
      <c r="D3" s="42" t="s">
        <v>183</v>
      </c>
      <c r="E3" s="43">
        <v>134101</v>
      </c>
      <c r="F3" s="44">
        <v>58</v>
      </c>
      <c r="G3" s="49">
        <v>85</v>
      </c>
      <c r="H3" s="46">
        <f>F3*40%+G3*60%</f>
        <v>74.2</v>
      </c>
      <c r="I3" s="47">
        <v>1</v>
      </c>
    </row>
    <row r="4" spans="1:9" s="1" customFormat="1" ht="14.25">
      <c r="A4" s="70"/>
      <c r="B4" s="42" t="s">
        <v>184</v>
      </c>
      <c r="C4" s="42" t="s">
        <v>182</v>
      </c>
      <c r="D4" s="42" t="s">
        <v>183</v>
      </c>
      <c r="E4" s="43">
        <v>134101</v>
      </c>
      <c r="F4" s="44">
        <v>58.5</v>
      </c>
      <c r="G4" s="49">
        <v>83.2</v>
      </c>
      <c r="H4" s="46">
        <f>F4*40%+G4*60%</f>
        <v>73.32000000000001</v>
      </c>
      <c r="I4" s="47">
        <v>2</v>
      </c>
    </row>
    <row r="5" spans="1:9" s="1" customFormat="1" ht="14.25">
      <c r="A5" s="70"/>
      <c r="B5" s="10" t="s">
        <v>181</v>
      </c>
      <c r="C5" s="10" t="s">
        <v>182</v>
      </c>
      <c r="D5" s="10" t="s">
        <v>183</v>
      </c>
      <c r="E5" s="11">
        <v>134101</v>
      </c>
      <c r="F5" s="31">
        <v>62.5</v>
      </c>
      <c r="G5" s="30">
        <v>78.6</v>
      </c>
      <c r="H5" s="29">
        <f>F5*40%+G5*60%</f>
        <v>72.16</v>
      </c>
      <c r="I5" s="4">
        <v>3</v>
      </c>
    </row>
    <row r="6" spans="1:9" s="1" customFormat="1" ht="14.25">
      <c r="A6" s="71"/>
      <c r="B6" s="10" t="s">
        <v>186</v>
      </c>
      <c r="C6" s="10" t="s">
        <v>182</v>
      </c>
      <c r="D6" s="10" t="s">
        <v>183</v>
      </c>
      <c r="E6" s="11">
        <v>134101</v>
      </c>
      <c r="F6" s="31">
        <v>49.5</v>
      </c>
      <c r="G6" s="30">
        <v>78.8</v>
      </c>
      <c r="H6" s="29">
        <f>F6*40%+G6*60%</f>
        <v>67.08</v>
      </c>
      <c r="I6" s="4">
        <v>4</v>
      </c>
    </row>
    <row r="7" spans="1:9" s="1" customFormat="1" ht="14.25">
      <c r="A7" s="10"/>
      <c r="B7" s="10"/>
      <c r="C7" s="10"/>
      <c r="D7" s="10"/>
      <c r="E7" s="11"/>
      <c r="F7" s="31"/>
      <c r="G7" s="30"/>
      <c r="H7" s="29"/>
      <c r="I7" s="4"/>
    </row>
    <row r="8" spans="1:9" s="1" customFormat="1" ht="14.25">
      <c r="A8" s="69">
        <v>1</v>
      </c>
      <c r="B8" s="42" t="s">
        <v>187</v>
      </c>
      <c r="C8" s="42" t="s">
        <v>182</v>
      </c>
      <c r="D8" s="42" t="s">
        <v>183</v>
      </c>
      <c r="E8" s="43">
        <v>134102</v>
      </c>
      <c r="F8" s="44">
        <v>61.5</v>
      </c>
      <c r="G8" s="49">
        <v>87.2</v>
      </c>
      <c r="H8" s="46">
        <f>F8*40%+G8*60%</f>
        <v>76.92</v>
      </c>
      <c r="I8" s="47">
        <v>1</v>
      </c>
    </row>
    <row r="9" spans="1:9" s="1" customFormat="1" ht="14.25">
      <c r="A9" s="71"/>
      <c r="B9" s="10" t="s">
        <v>188</v>
      </c>
      <c r="C9" s="10" t="s">
        <v>182</v>
      </c>
      <c r="D9" s="10" t="s">
        <v>183</v>
      </c>
      <c r="E9" s="11">
        <v>134102</v>
      </c>
      <c r="F9" s="31">
        <v>57</v>
      </c>
      <c r="G9" s="30">
        <v>78.8</v>
      </c>
      <c r="H9" s="29">
        <f>F9*40%+G9*60%</f>
        <v>70.08</v>
      </c>
      <c r="I9" s="4">
        <v>2</v>
      </c>
    </row>
    <row r="10" spans="1:9" s="1" customFormat="1" ht="14.25">
      <c r="A10" s="10"/>
      <c r="B10" s="10"/>
      <c r="C10" s="10"/>
      <c r="D10" s="10"/>
      <c r="E10" s="11"/>
      <c r="F10" s="31"/>
      <c r="G10" s="30"/>
      <c r="H10" s="29"/>
      <c r="I10" s="4"/>
    </row>
    <row r="11" spans="1:9" s="1" customFormat="1" ht="14.25">
      <c r="A11" s="69">
        <v>1</v>
      </c>
      <c r="B11" s="42" t="s">
        <v>190</v>
      </c>
      <c r="C11" s="42" t="s">
        <v>182</v>
      </c>
      <c r="D11" s="42" t="s">
        <v>183</v>
      </c>
      <c r="E11" s="43">
        <v>134103</v>
      </c>
      <c r="F11" s="44">
        <v>57</v>
      </c>
      <c r="G11" s="49">
        <v>85.2</v>
      </c>
      <c r="H11" s="46">
        <f>F11*40%+G11*60%</f>
        <v>73.92</v>
      </c>
      <c r="I11" s="47">
        <v>1</v>
      </c>
    </row>
    <row r="12" spans="1:9" s="1" customFormat="1" ht="14.25">
      <c r="A12" s="70"/>
      <c r="B12" s="10" t="s">
        <v>189</v>
      </c>
      <c r="C12" s="10" t="s">
        <v>182</v>
      </c>
      <c r="D12" s="10" t="s">
        <v>183</v>
      </c>
      <c r="E12" s="11">
        <v>134103</v>
      </c>
      <c r="F12" s="31">
        <v>59</v>
      </c>
      <c r="G12" s="30">
        <v>83.8</v>
      </c>
      <c r="H12" s="29">
        <f>F12*40%+G12*60%</f>
        <v>73.88</v>
      </c>
      <c r="I12" s="4">
        <v>2</v>
      </c>
    </row>
    <row r="13" spans="1:9" s="1" customFormat="1" ht="14.25">
      <c r="A13" s="71"/>
      <c r="B13" s="10" t="s">
        <v>191</v>
      </c>
      <c r="C13" s="10" t="s">
        <v>182</v>
      </c>
      <c r="D13" s="10" t="s">
        <v>183</v>
      </c>
      <c r="E13" s="11">
        <v>134103</v>
      </c>
      <c r="F13" s="31">
        <v>57</v>
      </c>
      <c r="G13" s="30">
        <v>85</v>
      </c>
      <c r="H13" s="29">
        <f>F13*40%+G13*60%</f>
        <v>73.8</v>
      </c>
      <c r="I13" s="4">
        <v>3</v>
      </c>
    </row>
  </sheetData>
  <mergeCells count="4">
    <mergeCell ref="A1:I1"/>
    <mergeCell ref="A3:A6"/>
    <mergeCell ref="A8:A9"/>
    <mergeCell ref="A11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5.625" style="0" customWidth="1"/>
    <col min="2" max="2" width="6.00390625" style="0" bestFit="1" customWidth="1"/>
    <col min="3" max="3" width="22.875" style="0" customWidth="1"/>
    <col min="4" max="4" width="17.375" style="0" customWidth="1"/>
    <col min="5" max="5" width="7.125" style="0" customWidth="1"/>
    <col min="6" max="6" width="7.375" style="0" customWidth="1"/>
    <col min="7" max="7" width="7.625" style="0" customWidth="1"/>
    <col min="8" max="8" width="7.75390625" style="0" customWidth="1"/>
    <col min="9" max="9" width="4.75390625" style="0" bestFit="1" customWidth="1"/>
  </cols>
  <sheetData>
    <row r="1" spans="1:14" s="1" customFormat="1" ht="45" customHeight="1">
      <c r="A1" s="72" t="s">
        <v>175</v>
      </c>
      <c r="B1" s="73"/>
      <c r="C1" s="73"/>
      <c r="D1" s="73"/>
      <c r="E1" s="73"/>
      <c r="F1" s="73"/>
      <c r="G1" s="73"/>
      <c r="H1" s="73"/>
      <c r="I1" s="73"/>
      <c r="J1" s="8"/>
      <c r="K1" s="8"/>
      <c r="L1" s="8"/>
      <c r="M1" s="8"/>
      <c r="N1" s="9"/>
    </row>
    <row r="2" spans="1:9" s="1" customFormat="1" ht="31.5" customHeight="1">
      <c r="A2" s="2" t="s">
        <v>42</v>
      </c>
      <c r="B2" s="2" t="s">
        <v>0</v>
      </c>
      <c r="C2" s="6" t="s">
        <v>1</v>
      </c>
      <c r="D2" s="2" t="s">
        <v>2</v>
      </c>
      <c r="E2" s="2" t="s">
        <v>3</v>
      </c>
      <c r="F2" s="2" t="s">
        <v>171</v>
      </c>
      <c r="G2" s="2" t="s">
        <v>172</v>
      </c>
      <c r="H2" s="2" t="s">
        <v>173</v>
      </c>
      <c r="I2" s="2" t="s">
        <v>174</v>
      </c>
    </row>
    <row r="3" spans="1:9" s="1" customFormat="1" ht="31.5" customHeight="1">
      <c r="A3" s="69">
        <v>1</v>
      </c>
      <c r="B3" s="42" t="s">
        <v>108</v>
      </c>
      <c r="C3" s="42" t="s">
        <v>109</v>
      </c>
      <c r="D3" s="42" t="s">
        <v>110</v>
      </c>
      <c r="E3" s="43">
        <v>132601</v>
      </c>
      <c r="F3" s="44">
        <v>67.5</v>
      </c>
      <c r="G3" s="49">
        <v>83.8</v>
      </c>
      <c r="H3" s="46">
        <f>F3*40%+G3*60%</f>
        <v>77.28</v>
      </c>
      <c r="I3" s="4">
        <v>1</v>
      </c>
    </row>
    <row r="4" spans="1:9" s="1" customFormat="1" ht="31.5" customHeight="1">
      <c r="A4" s="70"/>
      <c r="B4" s="10" t="s">
        <v>111</v>
      </c>
      <c r="C4" s="10" t="s">
        <v>109</v>
      </c>
      <c r="D4" s="10" t="s">
        <v>110</v>
      </c>
      <c r="E4" s="11">
        <v>132601</v>
      </c>
      <c r="F4" s="31">
        <v>65</v>
      </c>
      <c r="G4" s="30">
        <v>84.8</v>
      </c>
      <c r="H4" s="29">
        <f>F4*40%+G4*60%</f>
        <v>76.88</v>
      </c>
      <c r="I4" s="4">
        <v>2</v>
      </c>
    </row>
    <row r="5" spans="1:9" s="1" customFormat="1" ht="31.5" customHeight="1">
      <c r="A5" s="71"/>
      <c r="B5" s="10" t="s">
        <v>112</v>
      </c>
      <c r="C5" s="10" t="s">
        <v>109</v>
      </c>
      <c r="D5" s="10" t="s">
        <v>110</v>
      </c>
      <c r="E5" s="11">
        <v>132601</v>
      </c>
      <c r="F5" s="31">
        <v>63.5</v>
      </c>
      <c r="G5" s="30">
        <v>70.6</v>
      </c>
      <c r="H5" s="29">
        <f>F5*40%+G5*60%</f>
        <v>67.75999999999999</v>
      </c>
      <c r="I5" s="4">
        <v>3</v>
      </c>
    </row>
    <row r="6" spans="1:9" s="1" customFormat="1" ht="31.5" customHeight="1">
      <c r="A6" s="10"/>
      <c r="B6" s="10"/>
      <c r="C6" s="12"/>
      <c r="D6" s="10"/>
      <c r="E6" s="11"/>
      <c r="F6" s="31"/>
      <c r="G6" s="30"/>
      <c r="H6" s="29"/>
      <c r="I6" s="4"/>
    </row>
    <row r="7" spans="1:9" s="1" customFormat="1" ht="31.5" customHeight="1">
      <c r="A7" s="69">
        <v>1</v>
      </c>
      <c r="B7" s="10" t="s">
        <v>116</v>
      </c>
      <c r="C7" s="10" t="s">
        <v>114</v>
      </c>
      <c r="D7" s="10" t="s">
        <v>115</v>
      </c>
      <c r="E7" s="11">
        <v>132701</v>
      </c>
      <c r="F7" s="31">
        <v>64</v>
      </c>
      <c r="G7" s="30">
        <v>88.4</v>
      </c>
      <c r="H7" s="29">
        <f>F7*40%+G7*60%</f>
        <v>78.64</v>
      </c>
      <c r="I7" s="4">
        <v>1</v>
      </c>
    </row>
    <row r="8" spans="1:9" s="1" customFormat="1" ht="31.5" customHeight="1">
      <c r="A8" s="71"/>
      <c r="B8" s="42" t="s">
        <v>113</v>
      </c>
      <c r="C8" s="42" t="s">
        <v>114</v>
      </c>
      <c r="D8" s="42" t="s">
        <v>115</v>
      </c>
      <c r="E8" s="43">
        <v>132701</v>
      </c>
      <c r="F8" s="44">
        <v>69</v>
      </c>
      <c r="G8" s="49">
        <v>84.6</v>
      </c>
      <c r="H8" s="46">
        <f>F8*40%+G8*60%</f>
        <v>78.36</v>
      </c>
      <c r="I8" s="4">
        <v>2</v>
      </c>
    </row>
    <row r="9" spans="1:9" s="1" customFormat="1" ht="31.5" customHeight="1">
      <c r="A9" s="10"/>
      <c r="B9" s="10"/>
      <c r="C9" s="12"/>
      <c r="D9" s="10"/>
      <c r="E9" s="11"/>
      <c r="F9" s="31"/>
      <c r="G9" s="30"/>
      <c r="H9" s="29"/>
      <c r="I9" s="4"/>
    </row>
    <row r="10" spans="1:9" s="1" customFormat="1" ht="31.5" customHeight="1">
      <c r="A10" s="69">
        <v>1</v>
      </c>
      <c r="B10" s="42" t="s">
        <v>117</v>
      </c>
      <c r="C10" s="42" t="s">
        <v>118</v>
      </c>
      <c r="D10" s="42" t="s">
        <v>119</v>
      </c>
      <c r="E10" s="43">
        <v>132801</v>
      </c>
      <c r="F10" s="44">
        <v>64.5</v>
      </c>
      <c r="G10" s="49">
        <v>87</v>
      </c>
      <c r="H10" s="46">
        <f>F10*40%+G10*60%</f>
        <v>78</v>
      </c>
      <c r="I10" s="4">
        <v>1</v>
      </c>
    </row>
    <row r="11" spans="1:9" s="1" customFormat="1" ht="31.5" customHeight="1">
      <c r="A11" s="70"/>
      <c r="B11" s="10" t="s">
        <v>120</v>
      </c>
      <c r="C11" s="10" t="s">
        <v>118</v>
      </c>
      <c r="D11" s="10" t="s">
        <v>119</v>
      </c>
      <c r="E11" s="11">
        <v>132801</v>
      </c>
      <c r="F11" s="31">
        <v>62.5</v>
      </c>
      <c r="G11" s="30">
        <v>81</v>
      </c>
      <c r="H11" s="29">
        <f>F11*40%+G11*60%</f>
        <v>73.6</v>
      </c>
      <c r="I11" s="4">
        <v>2</v>
      </c>
    </row>
    <row r="12" spans="1:9" s="1" customFormat="1" ht="31.5" customHeight="1">
      <c r="A12" s="71"/>
      <c r="B12" s="10" t="s">
        <v>121</v>
      </c>
      <c r="C12" s="10" t="s">
        <v>118</v>
      </c>
      <c r="D12" s="10" t="s">
        <v>119</v>
      </c>
      <c r="E12" s="11">
        <v>132801</v>
      </c>
      <c r="F12" s="31">
        <v>61</v>
      </c>
      <c r="G12" s="30">
        <v>81</v>
      </c>
      <c r="H12" s="29">
        <f>F12*40%+G12*60%</f>
        <v>73</v>
      </c>
      <c r="I12" s="4">
        <v>3</v>
      </c>
    </row>
    <row r="13" spans="1:9" s="1" customFormat="1" ht="31.5" customHeight="1">
      <c r="A13" s="10"/>
      <c r="B13" s="10"/>
      <c r="C13" s="10"/>
      <c r="D13" s="10"/>
      <c r="E13" s="11"/>
      <c r="F13" s="31"/>
      <c r="G13" s="30"/>
      <c r="H13" s="29"/>
      <c r="I13" s="4"/>
    </row>
    <row r="14" spans="1:9" s="1" customFormat="1" ht="31.5" customHeight="1">
      <c r="A14" s="69">
        <v>1</v>
      </c>
      <c r="B14" s="42" t="s">
        <v>122</v>
      </c>
      <c r="C14" s="42" t="s">
        <v>118</v>
      </c>
      <c r="D14" s="42" t="s">
        <v>123</v>
      </c>
      <c r="E14" s="43">
        <v>132802</v>
      </c>
      <c r="F14" s="44">
        <v>65.5</v>
      </c>
      <c r="G14" s="49">
        <v>82.6</v>
      </c>
      <c r="H14" s="46">
        <f>F14*40%+G14*60%</f>
        <v>75.75999999999999</v>
      </c>
      <c r="I14" s="4">
        <v>1</v>
      </c>
    </row>
    <row r="15" spans="1:9" s="1" customFormat="1" ht="31.5" customHeight="1">
      <c r="A15" s="71"/>
      <c r="B15" s="10" t="s">
        <v>124</v>
      </c>
      <c r="C15" s="10" t="s">
        <v>118</v>
      </c>
      <c r="D15" s="10" t="s">
        <v>123</v>
      </c>
      <c r="E15" s="11">
        <v>132802</v>
      </c>
      <c r="F15" s="31">
        <v>56.5</v>
      </c>
      <c r="G15" s="30">
        <v>82.8</v>
      </c>
      <c r="H15" s="29">
        <f>F15*40%+G15*60%</f>
        <v>72.28</v>
      </c>
      <c r="I15" s="4">
        <v>2</v>
      </c>
    </row>
    <row r="16" spans="1:9" s="1" customFormat="1" ht="31.5" customHeight="1">
      <c r="A16" s="10"/>
      <c r="B16" s="10"/>
      <c r="C16" s="12"/>
      <c r="D16" s="10"/>
      <c r="E16" s="11"/>
      <c r="F16" s="31"/>
      <c r="G16" s="30"/>
      <c r="H16" s="29"/>
      <c r="I16" s="4"/>
    </row>
    <row r="17" spans="1:9" s="1" customFormat="1" ht="31.5" customHeight="1">
      <c r="A17" s="69">
        <v>1</v>
      </c>
      <c r="B17" s="42" t="s">
        <v>125</v>
      </c>
      <c r="C17" s="42" t="s">
        <v>126</v>
      </c>
      <c r="D17" s="42" t="s">
        <v>127</v>
      </c>
      <c r="E17" s="43">
        <v>132901</v>
      </c>
      <c r="F17" s="44">
        <v>65.5</v>
      </c>
      <c r="G17" s="49">
        <v>80.8</v>
      </c>
      <c r="H17" s="46">
        <f>F17*40%+G17*60%</f>
        <v>74.68</v>
      </c>
      <c r="I17" s="4">
        <v>1</v>
      </c>
    </row>
    <row r="18" spans="1:9" s="1" customFormat="1" ht="31.5" customHeight="1">
      <c r="A18" s="71"/>
      <c r="B18" s="10" t="s">
        <v>128</v>
      </c>
      <c r="C18" s="10" t="s">
        <v>126</v>
      </c>
      <c r="D18" s="10" t="s">
        <v>127</v>
      </c>
      <c r="E18" s="11">
        <v>132901</v>
      </c>
      <c r="F18" s="31">
        <v>58</v>
      </c>
      <c r="G18" s="30">
        <v>83</v>
      </c>
      <c r="H18" s="29">
        <f>F18*40%+G18*60%</f>
        <v>73</v>
      </c>
      <c r="I18" s="4">
        <v>2</v>
      </c>
    </row>
    <row r="19" spans="1:9" s="1" customFormat="1" ht="31.5" customHeight="1">
      <c r="A19" s="10"/>
      <c r="B19" s="10"/>
      <c r="C19" s="10"/>
      <c r="D19" s="10"/>
      <c r="E19" s="11"/>
      <c r="F19" s="31"/>
      <c r="G19" s="30"/>
      <c r="H19" s="29"/>
      <c r="I19" s="4"/>
    </row>
    <row r="20" spans="1:9" s="1" customFormat="1" ht="31.5" customHeight="1">
      <c r="A20" s="69">
        <v>1</v>
      </c>
      <c r="B20" s="42" t="s">
        <v>131</v>
      </c>
      <c r="C20" s="42" t="s">
        <v>126</v>
      </c>
      <c r="D20" s="42" t="s">
        <v>130</v>
      </c>
      <c r="E20" s="43">
        <v>132902</v>
      </c>
      <c r="F20" s="44">
        <v>65.5</v>
      </c>
      <c r="G20" s="49">
        <v>83.6</v>
      </c>
      <c r="H20" s="46">
        <f>F20*40%+G20*60%</f>
        <v>76.36</v>
      </c>
      <c r="I20" s="4">
        <v>1</v>
      </c>
    </row>
    <row r="21" spans="1:9" s="1" customFormat="1" ht="31.5" customHeight="1">
      <c r="A21" s="70"/>
      <c r="B21" s="10" t="s">
        <v>129</v>
      </c>
      <c r="C21" s="10" t="s">
        <v>126</v>
      </c>
      <c r="D21" s="10" t="s">
        <v>130</v>
      </c>
      <c r="E21" s="11">
        <v>132902</v>
      </c>
      <c r="F21" s="31">
        <v>71</v>
      </c>
      <c r="G21" s="30">
        <v>74.8</v>
      </c>
      <c r="H21" s="29">
        <f>F21*40%+G21*60%</f>
        <v>73.28</v>
      </c>
      <c r="I21" s="4">
        <v>2</v>
      </c>
    </row>
    <row r="22" spans="1:9" s="1" customFormat="1" ht="31.5" customHeight="1">
      <c r="A22" s="71"/>
      <c r="B22" s="10" t="s">
        <v>132</v>
      </c>
      <c r="C22" s="10" t="s">
        <v>126</v>
      </c>
      <c r="D22" s="10" t="s">
        <v>130</v>
      </c>
      <c r="E22" s="11">
        <v>132902</v>
      </c>
      <c r="F22" s="31">
        <v>63</v>
      </c>
      <c r="G22" s="30">
        <v>77.8</v>
      </c>
      <c r="H22" s="29">
        <f>F22*40%+G22*60%</f>
        <v>71.88</v>
      </c>
      <c r="I22" s="4">
        <v>3</v>
      </c>
    </row>
    <row r="23" spans="1:9" s="1" customFormat="1" ht="31.5" customHeight="1">
      <c r="A23" s="10"/>
      <c r="B23" s="10"/>
      <c r="C23" s="12"/>
      <c r="D23" s="10"/>
      <c r="E23" s="11"/>
      <c r="F23" s="31"/>
      <c r="G23" s="30"/>
      <c r="H23" s="29"/>
      <c r="I23" s="4"/>
    </row>
    <row r="24" spans="1:9" s="1" customFormat="1" ht="31.5" customHeight="1">
      <c r="A24" s="69">
        <v>1</v>
      </c>
      <c r="B24" s="42" t="s">
        <v>136</v>
      </c>
      <c r="C24" s="42" t="s">
        <v>134</v>
      </c>
      <c r="D24" s="42" t="s">
        <v>135</v>
      </c>
      <c r="E24" s="43">
        <v>133001</v>
      </c>
      <c r="F24" s="44">
        <v>57.5</v>
      </c>
      <c r="G24" s="49">
        <v>86.2</v>
      </c>
      <c r="H24" s="46">
        <f>F24*40%+G24*60%</f>
        <v>74.72</v>
      </c>
      <c r="I24" s="4">
        <v>1</v>
      </c>
    </row>
    <row r="25" spans="1:9" s="1" customFormat="1" ht="31.5" customHeight="1">
      <c r="A25" s="70"/>
      <c r="B25" s="10" t="s">
        <v>133</v>
      </c>
      <c r="C25" s="10" t="s">
        <v>134</v>
      </c>
      <c r="D25" s="10" t="s">
        <v>135</v>
      </c>
      <c r="E25" s="11">
        <v>133001</v>
      </c>
      <c r="F25" s="31">
        <v>60.5</v>
      </c>
      <c r="G25" s="30">
        <v>82</v>
      </c>
      <c r="H25" s="29">
        <f>F25*40%+G25*60%</f>
        <v>73.4</v>
      </c>
      <c r="I25" s="4">
        <v>2</v>
      </c>
    </row>
    <row r="26" spans="1:9" s="1" customFormat="1" ht="31.5" customHeight="1">
      <c r="A26" s="71"/>
      <c r="B26" s="10" t="s">
        <v>137</v>
      </c>
      <c r="C26" s="10" t="s">
        <v>134</v>
      </c>
      <c r="D26" s="10" t="s">
        <v>135</v>
      </c>
      <c r="E26" s="11">
        <v>133001</v>
      </c>
      <c r="F26" s="31">
        <v>48.5</v>
      </c>
      <c r="G26" s="30">
        <v>73</v>
      </c>
      <c r="H26" s="29">
        <f>F26*40%+G26*60%</f>
        <v>63.2</v>
      </c>
      <c r="I26" s="4">
        <v>3</v>
      </c>
    </row>
    <row r="27" spans="1:9" s="1" customFormat="1" ht="31.5" customHeight="1">
      <c r="A27" s="10"/>
      <c r="B27" s="10"/>
      <c r="C27" s="12"/>
      <c r="D27" s="10"/>
      <c r="E27" s="11"/>
      <c r="F27" s="31"/>
      <c r="G27" s="30"/>
      <c r="H27" s="29"/>
      <c r="I27" s="4"/>
    </row>
    <row r="28" spans="1:9" s="1" customFormat="1" ht="31.5" customHeight="1">
      <c r="A28" s="69">
        <v>1</v>
      </c>
      <c r="B28" s="42" t="s">
        <v>141</v>
      </c>
      <c r="C28" s="42" t="s">
        <v>139</v>
      </c>
      <c r="D28" s="42" t="s">
        <v>135</v>
      </c>
      <c r="E28" s="43">
        <v>133101</v>
      </c>
      <c r="F28" s="44">
        <v>63</v>
      </c>
      <c r="G28" s="49">
        <v>85.6</v>
      </c>
      <c r="H28" s="46">
        <f>F28*40%+G28*60%</f>
        <v>76.56</v>
      </c>
      <c r="I28" s="4">
        <v>1</v>
      </c>
    </row>
    <row r="29" spans="1:9" s="1" customFormat="1" ht="31.5" customHeight="1">
      <c r="A29" s="70"/>
      <c r="B29" s="10" t="s">
        <v>138</v>
      </c>
      <c r="C29" s="10" t="s">
        <v>139</v>
      </c>
      <c r="D29" s="10" t="s">
        <v>135</v>
      </c>
      <c r="E29" s="11">
        <v>133101</v>
      </c>
      <c r="F29" s="31">
        <v>64.5</v>
      </c>
      <c r="G29" s="30">
        <v>84</v>
      </c>
      <c r="H29" s="29">
        <f>F29*40%+G29*60%</f>
        <v>76.2</v>
      </c>
      <c r="I29" s="4">
        <v>2</v>
      </c>
    </row>
    <row r="30" spans="1:9" s="1" customFormat="1" ht="31.5" customHeight="1">
      <c r="A30" s="71"/>
      <c r="B30" s="10" t="s">
        <v>140</v>
      </c>
      <c r="C30" s="10" t="s">
        <v>139</v>
      </c>
      <c r="D30" s="10" t="s">
        <v>135</v>
      </c>
      <c r="E30" s="11">
        <v>133101</v>
      </c>
      <c r="F30" s="31">
        <v>64</v>
      </c>
      <c r="G30" s="30">
        <v>81.8</v>
      </c>
      <c r="H30" s="29">
        <f>F30*40%+G30*60%</f>
        <v>74.68</v>
      </c>
      <c r="I30" s="4">
        <v>3</v>
      </c>
    </row>
    <row r="31" spans="1:9" s="1" customFormat="1" ht="31.5" customHeight="1">
      <c r="A31" s="10"/>
      <c r="B31" s="10"/>
      <c r="C31" s="12"/>
      <c r="D31" s="10"/>
      <c r="E31" s="11"/>
      <c r="F31" s="31"/>
      <c r="G31" s="30"/>
      <c r="H31" s="29"/>
      <c r="I31" s="4"/>
    </row>
    <row r="32" spans="1:9" s="1" customFormat="1" ht="31.5" customHeight="1">
      <c r="A32" s="69">
        <v>1</v>
      </c>
      <c r="B32" s="42" t="s">
        <v>142</v>
      </c>
      <c r="C32" s="42" t="s">
        <v>143</v>
      </c>
      <c r="D32" s="42" t="s">
        <v>144</v>
      </c>
      <c r="E32" s="43">
        <v>133201</v>
      </c>
      <c r="F32" s="44">
        <v>78.5</v>
      </c>
      <c r="G32" s="49">
        <v>81.8</v>
      </c>
      <c r="H32" s="46">
        <f>F32*40%+G32*60%</f>
        <v>80.48</v>
      </c>
      <c r="I32" s="4">
        <v>1</v>
      </c>
    </row>
    <row r="33" spans="1:9" s="1" customFormat="1" ht="31.5" customHeight="1">
      <c r="A33" s="70"/>
      <c r="B33" s="10" t="s">
        <v>145</v>
      </c>
      <c r="C33" s="10" t="s">
        <v>143</v>
      </c>
      <c r="D33" s="10" t="s">
        <v>144</v>
      </c>
      <c r="E33" s="11">
        <v>133201</v>
      </c>
      <c r="F33" s="31">
        <v>61.5</v>
      </c>
      <c r="G33" s="30">
        <v>81.6</v>
      </c>
      <c r="H33" s="29">
        <f>F33*40%+G33*60%</f>
        <v>73.56</v>
      </c>
      <c r="I33" s="4">
        <v>2</v>
      </c>
    </row>
    <row r="34" spans="1:9" s="1" customFormat="1" ht="31.5" customHeight="1">
      <c r="A34" s="71"/>
      <c r="B34" s="10" t="s">
        <v>146</v>
      </c>
      <c r="C34" s="10" t="s">
        <v>143</v>
      </c>
      <c r="D34" s="10" t="s">
        <v>144</v>
      </c>
      <c r="E34" s="11">
        <v>133201</v>
      </c>
      <c r="F34" s="31">
        <v>61.5</v>
      </c>
      <c r="G34" s="30">
        <v>78</v>
      </c>
      <c r="H34" s="29">
        <f>F34*40%+G34*60%</f>
        <v>71.4</v>
      </c>
      <c r="I34" s="4">
        <v>3</v>
      </c>
    </row>
    <row r="35" spans="1:9" s="1" customFormat="1" ht="31.5" customHeight="1">
      <c r="A35" s="10"/>
      <c r="B35" s="10"/>
      <c r="C35" s="12"/>
      <c r="D35" s="10"/>
      <c r="E35" s="11"/>
      <c r="F35" s="31"/>
      <c r="G35" s="30"/>
      <c r="H35" s="29"/>
      <c r="I35" s="4"/>
    </row>
    <row r="36" spans="1:9" s="1" customFormat="1" ht="31.5" customHeight="1">
      <c r="A36" s="69">
        <v>1</v>
      </c>
      <c r="B36" s="42" t="s">
        <v>147</v>
      </c>
      <c r="C36" s="42" t="s">
        <v>148</v>
      </c>
      <c r="D36" s="42" t="s">
        <v>149</v>
      </c>
      <c r="E36" s="43">
        <v>133301</v>
      </c>
      <c r="F36" s="44">
        <v>77</v>
      </c>
      <c r="G36" s="49">
        <v>86.8</v>
      </c>
      <c r="H36" s="46">
        <f>F36*40%+G36*60%</f>
        <v>82.88</v>
      </c>
      <c r="I36" s="4">
        <v>1</v>
      </c>
    </row>
    <row r="37" spans="1:9" s="1" customFormat="1" ht="31.5" customHeight="1">
      <c r="A37" s="70"/>
      <c r="B37" s="10" t="s">
        <v>150</v>
      </c>
      <c r="C37" s="10" t="s">
        <v>148</v>
      </c>
      <c r="D37" s="10" t="s">
        <v>149</v>
      </c>
      <c r="E37" s="11">
        <v>133301</v>
      </c>
      <c r="F37" s="31">
        <v>72</v>
      </c>
      <c r="G37" s="30">
        <v>89.6</v>
      </c>
      <c r="H37" s="29">
        <f>F37*40%+G37*60%</f>
        <v>82.56</v>
      </c>
      <c r="I37" s="4">
        <v>2</v>
      </c>
    </row>
    <row r="38" spans="1:9" s="1" customFormat="1" ht="31.5" customHeight="1">
      <c r="A38" s="70"/>
      <c r="B38" s="10" t="s">
        <v>152</v>
      </c>
      <c r="C38" s="10" t="s">
        <v>148</v>
      </c>
      <c r="D38" s="10" t="s">
        <v>149</v>
      </c>
      <c r="E38" s="11">
        <v>133301</v>
      </c>
      <c r="F38" s="31">
        <v>71</v>
      </c>
      <c r="G38" s="30">
        <v>89</v>
      </c>
      <c r="H38" s="29">
        <f>F38*40%+G38*60%</f>
        <v>81.8</v>
      </c>
      <c r="I38" s="4">
        <v>3</v>
      </c>
    </row>
    <row r="39" spans="1:9" s="1" customFormat="1" ht="31.5" customHeight="1">
      <c r="A39" s="71"/>
      <c r="B39" s="10" t="s">
        <v>151</v>
      </c>
      <c r="C39" s="10" t="s">
        <v>148</v>
      </c>
      <c r="D39" s="10" t="s">
        <v>149</v>
      </c>
      <c r="E39" s="11">
        <v>133301</v>
      </c>
      <c r="F39" s="31">
        <v>71</v>
      </c>
      <c r="G39" s="30">
        <v>88.2</v>
      </c>
      <c r="H39" s="29">
        <f>F39*40%+G39*60%</f>
        <v>81.32000000000001</v>
      </c>
      <c r="I39" s="4">
        <v>4</v>
      </c>
    </row>
    <row r="40" spans="1:9" s="1" customFormat="1" ht="31.5" customHeight="1">
      <c r="A40" s="10"/>
      <c r="B40" s="10"/>
      <c r="C40" s="12"/>
      <c r="D40" s="10"/>
      <c r="E40" s="11"/>
      <c r="F40" s="31"/>
      <c r="G40" s="30"/>
      <c r="H40" s="29"/>
      <c r="I40" s="4"/>
    </row>
    <row r="41" spans="1:9" s="1" customFormat="1" ht="31.5" customHeight="1">
      <c r="A41" s="69">
        <v>1</v>
      </c>
      <c r="B41" s="42" t="s">
        <v>153</v>
      </c>
      <c r="C41" s="42" t="s">
        <v>154</v>
      </c>
      <c r="D41" s="42" t="s">
        <v>144</v>
      </c>
      <c r="E41" s="43">
        <v>133401</v>
      </c>
      <c r="F41" s="44">
        <v>69.5</v>
      </c>
      <c r="G41" s="49">
        <v>86.8</v>
      </c>
      <c r="H41" s="46">
        <f>F41*40%+G41*60%</f>
        <v>79.88</v>
      </c>
      <c r="I41" s="4">
        <v>1</v>
      </c>
    </row>
    <row r="42" spans="1:9" s="1" customFormat="1" ht="31.5" customHeight="1">
      <c r="A42" s="70"/>
      <c r="B42" s="10" t="s">
        <v>155</v>
      </c>
      <c r="C42" s="10" t="s">
        <v>154</v>
      </c>
      <c r="D42" s="10" t="s">
        <v>144</v>
      </c>
      <c r="E42" s="11">
        <v>133401</v>
      </c>
      <c r="F42" s="31">
        <v>68.5</v>
      </c>
      <c r="G42" s="30">
        <v>86.6</v>
      </c>
      <c r="H42" s="29">
        <f>F42*40%+G42*60%</f>
        <v>79.36</v>
      </c>
      <c r="I42" s="4">
        <v>2</v>
      </c>
    </row>
    <row r="43" spans="1:9" s="1" customFormat="1" ht="31.5" customHeight="1">
      <c r="A43" s="71"/>
      <c r="B43" s="10" t="s">
        <v>156</v>
      </c>
      <c r="C43" s="10" t="s">
        <v>154</v>
      </c>
      <c r="D43" s="10" t="s">
        <v>144</v>
      </c>
      <c r="E43" s="11">
        <v>133401</v>
      </c>
      <c r="F43" s="31">
        <v>46.5</v>
      </c>
      <c r="G43" s="30">
        <v>71.8</v>
      </c>
      <c r="H43" s="29">
        <f>F43*40%+G43*60%</f>
        <v>61.68</v>
      </c>
      <c r="I43" s="4">
        <v>3</v>
      </c>
    </row>
    <row r="44" spans="1:9" s="1" customFormat="1" ht="31.5" customHeight="1">
      <c r="A44" s="10"/>
      <c r="B44" s="10"/>
      <c r="C44" s="12"/>
      <c r="D44" s="10"/>
      <c r="E44" s="11"/>
      <c r="F44" s="31"/>
      <c r="G44" s="30"/>
      <c r="H44" s="29"/>
      <c r="I44" s="4"/>
    </row>
    <row r="45" spans="1:9" s="1" customFormat="1" ht="31.5" customHeight="1">
      <c r="A45" s="69">
        <v>1</v>
      </c>
      <c r="B45" s="42" t="s">
        <v>157</v>
      </c>
      <c r="C45" s="42" t="s">
        <v>158</v>
      </c>
      <c r="D45" s="42" t="s">
        <v>159</v>
      </c>
      <c r="E45" s="43">
        <v>133601</v>
      </c>
      <c r="F45" s="44">
        <v>63</v>
      </c>
      <c r="G45" s="49">
        <v>86</v>
      </c>
      <c r="H45" s="46">
        <f>F45*40%+G45*60%</f>
        <v>76.80000000000001</v>
      </c>
      <c r="I45" s="4">
        <v>1</v>
      </c>
    </row>
    <row r="46" spans="1:9" s="1" customFormat="1" ht="31.5" customHeight="1">
      <c r="A46" s="70"/>
      <c r="B46" s="10" t="s">
        <v>161</v>
      </c>
      <c r="C46" s="10" t="s">
        <v>158</v>
      </c>
      <c r="D46" s="10" t="s">
        <v>159</v>
      </c>
      <c r="E46" s="11">
        <v>133601</v>
      </c>
      <c r="F46" s="31">
        <v>52.5</v>
      </c>
      <c r="G46" s="30">
        <v>85.2</v>
      </c>
      <c r="H46" s="29">
        <f>F46*40%+G46*60%</f>
        <v>72.12</v>
      </c>
      <c r="I46" s="4">
        <v>2</v>
      </c>
    </row>
    <row r="47" spans="1:9" s="1" customFormat="1" ht="31.5" customHeight="1">
      <c r="A47" s="71"/>
      <c r="B47" s="10" t="s">
        <v>160</v>
      </c>
      <c r="C47" s="10" t="s">
        <v>158</v>
      </c>
      <c r="D47" s="10" t="s">
        <v>159</v>
      </c>
      <c r="E47" s="11">
        <v>133601</v>
      </c>
      <c r="F47" s="31">
        <v>59.5</v>
      </c>
      <c r="G47" s="30">
        <v>80.4</v>
      </c>
      <c r="H47" s="29">
        <f>F47*40%+G47*60%</f>
        <v>72.04</v>
      </c>
      <c r="I47" s="4">
        <v>3</v>
      </c>
    </row>
    <row r="48" spans="1:9" s="1" customFormat="1" ht="31.5" customHeight="1">
      <c r="A48" s="10"/>
      <c r="B48" s="10"/>
      <c r="C48" s="12"/>
      <c r="D48" s="10"/>
      <c r="E48" s="11"/>
      <c r="F48" s="31"/>
      <c r="G48" s="30"/>
      <c r="H48" s="29"/>
      <c r="I48" s="4"/>
    </row>
    <row r="49" spans="1:9" s="1" customFormat="1" ht="31.5" customHeight="1">
      <c r="A49" s="69">
        <v>1</v>
      </c>
      <c r="B49" s="42" t="s">
        <v>164</v>
      </c>
      <c r="C49" s="42" t="s">
        <v>162</v>
      </c>
      <c r="D49" s="42" t="s">
        <v>163</v>
      </c>
      <c r="E49" s="43">
        <v>133701</v>
      </c>
      <c r="F49" s="44">
        <v>61.5</v>
      </c>
      <c r="G49" s="49">
        <v>84.2</v>
      </c>
      <c r="H49" s="46">
        <f>F49*40%+G49*60%</f>
        <v>75.12</v>
      </c>
      <c r="I49" s="4">
        <v>1</v>
      </c>
    </row>
    <row r="50" spans="1:9" s="1" customFormat="1" ht="31.5" customHeight="1">
      <c r="A50" s="70"/>
      <c r="B50" s="10" t="s">
        <v>55</v>
      </c>
      <c r="C50" s="10" t="s">
        <v>162</v>
      </c>
      <c r="D50" s="10" t="s">
        <v>163</v>
      </c>
      <c r="E50" s="11">
        <v>133701</v>
      </c>
      <c r="F50" s="31">
        <v>62.5</v>
      </c>
      <c r="G50" s="30">
        <v>83.2</v>
      </c>
      <c r="H50" s="29">
        <f>F50*40%+G50*60%</f>
        <v>74.92</v>
      </c>
      <c r="I50" s="4">
        <v>2</v>
      </c>
    </row>
    <row r="51" spans="1:9" s="1" customFormat="1" ht="31.5" customHeight="1">
      <c r="A51" s="71"/>
      <c r="B51" s="10" t="s">
        <v>165</v>
      </c>
      <c r="C51" s="10" t="s">
        <v>162</v>
      </c>
      <c r="D51" s="10" t="s">
        <v>163</v>
      </c>
      <c r="E51" s="11">
        <v>133701</v>
      </c>
      <c r="F51" s="31">
        <v>60.5</v>
      </c>
      <c r="G51" s="30">
        <v>79</v>
      </c>
      <c r="H51" s="29">
        <f>F51*40%+G51*60%</f>
        <v>71.6</v>
      </c>
      <c r="I51" s="4">
        <v>3</v>
      </c>
    </row>
    <row r="52" spans="1:9" s="1" customFormat="1" ht="31.5" customHeight="1">
      <c r="A52" s="10"/>
      <c r="B52" s="10"/>
      <c r="C52" s="12"/>
      <c r="D52" s="10"/>
      <c r="E52" s="11"/>
      <c r="F52" s="31"/>
      <c r="G52" s="30"/>
      <c r="H52" s="29"/>
      <c r="I52" s="4"/>
    </row>
    <row r="53" spans="1:9" s="1" customFormat="1" ht="31.5" customHeight="1">
      <c r="A53" s="10">
        <v>1</v>
      </c>
      <c r="B53" s="42" t="s">
        <v>166</v>
      </c>
      <c r="C53" s="42" t="s">
        <v>167</v>
      </c>
      <c r="D53" s="42" t="s">
        <v>168</v>
      </c>
      <c r="E53" s="43">
        <v>133801</v>
      </c>
      <c r="F53" s="44">
        <v>63.5</v>
      </c>
      <c r="G53" s="49">
        <v>90.6</v>
      </c>
      <c r="H53" s="46">
        <f>F53*40%+G53*60%</f>
        <v>79.75999999999999</v>
      </c>
      <c r="I53" s="4">
        <v>1</v>
      </c>
    </row>
    <row r="54" spans="1:9" s="1" customFormat="1" ht="31.5" customHeight="1">
      <c r="A54" s="10"/>
      <c r="B54" s="10"/>
      <c r="C54" s="12"/>
      <c r="D54" s="10"/>
      <c r="E54" s="11"/>
      <c r="F54" s="31"/>
      <c r="G54" s="30"/>
      <c r="H54" s="29"/>
      <c r="I54" s="4"/>
    </row>
    <row r="55" spans="1:9" s="1" customFormat="1" ht="31.5" customHeight="1">
      <c r="A55" s="10">
        <v>1</v>
      </c>
      <c r="B55" s="42" t="s">
        <v>169</v>
      </c>
      <c r="C55" s="42" t="s">
        <v>170</v>
      </c>
      <c r="D55" s="42" t="s">
        <v>144</v>
      </c>
      <c r="E55" s="43">
        <v>134002</v>
      </c>
      <c r="F55" s="44">
        <v>57.5</v>
      </c>
      <c r="G55" s="49">
        <v>73</v>
      </c>
      <c r="H55" s="46">
        <f>F55*40%+G55*60%</f>
        <v>66.8</v>
      </c>
      <c r="I55" s="4">
        <v>1</v>
      </c>
    </row>
  </sheetData>
  <mergeCells count="14">
    <mergeCell ref="A45:A47"/>
    <mergeCell ref="A49:A51"/>
    <mergeCell ref="A28:A30"/>
    <mergeCell ref="A32:A34"/>
    <mergeCell ref="A36:A39"/>
    <mergeCell ref="A41:A43"/>
    <mergeCell ref="A14:A15"/>
    <mergeCell ref="A17:A18"/>
    <mergeCell ref="A20:A22"/>
    <mergeCell ref="A24:A26"/>
    <mergeCell ref="A1:I1"/>
    <mergeCell ref="A3:A5"/>
    <mergeCell ref="A7:A8"/>
    <mergeCell ref="A10:A1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F7" sqref="F7"/>
    </sheetView>
  </sheetViews>
  <sheetFormatPr defaultColWidth="9.00390625" defaultRowHeight="14.25"/>
  <cols>
    <col min="1" max="1" width="11.50390625" style="0" customWidth="1"/>
    <col min="2" max="2" width="10.00390625" style="0" customWidth="1"/>
    <col min="3" max="3" width="15.50390625" style="0" customWidth="1"/>
    <col min="4" max="4" width="10.50390625" style="0" customWidth="1"/>
    <col min="9" max="9" width="11.00390625" style="0" customWidth="1"/>
  </cols>
  <sheetData>
    <row r="1" spans="1:14" s="1" customFormat="1" ht="45" customHeight="1">
      <c r="A1" s="64" t="s">
        <v>79</v>
      </c>
      <c r="B1" s="65"/>
      <c r="C1" s="65"/>
      <c r="D1" s="65"/>
      <c r="E1" s="65"/>
      <c r="F1" s="65"/>
      <c r="G1" s="65"/>
      <c r="H1" s="65"/>
      <c r="I1" s="65"/>
      <c r="J1" s="8"/>
      <c r="K1" s="8"/>
      <c r="L1" s="8"/>
      <c r="M1" s="8"/>
      <c r="N1" s="9"/>
    </row>
    <row r="2" spans="1:9" s="1" customFormat="1" ht="21.75" customHeight="1">
      <c r="A2" s="34" t="s">
        <v>42</v>
      </c>
      <c r="B2" s="2" t="s">
        <v>0</v>
      </c>
      <c r="C2" s="6" t="s">
        <v>1</v>
      </c>
      <c r="D2" s="2" t="s">
        <v>2</v>
      </c>
      <c r="E2" s="2" t="s">
        <v>3</v>
      </c>
      <c r="F2" s="13" t="s">
        <v>4</v>
      </c>
      <c r="G2" s="14" t="s">
        <v>204</v>
      </c>
      <c r="H2" s="14" t="s">
        <v>6</v>
      </c>
      <c r="I2" s="3" t="s">
        <v>7</v>
      </c>
    </row>
    <row r="3" spans="1:9" s="1" customFormat="1" ht="14.25">
      <c r="A3" s="74">
        <v>1</v>
      </c>
      <c r="B3" s="51" t="s">
        <v>50</v>
      </c>
      <c r="C3" s="42" t="s">
        <v>43</v>
      </c>
      <c r="D3" s="42" t="s">
        <v>46</v>
      </c>
      <c r="E3" s="43">
        <v>120402</v>
      </c>
      <c r="F3" s="52">
        <v>59.5</v>
      </c>
      <c r="G3" s="53">
        <v>91.4</v>
      </c>
      <c r="H3" s="54">
        <v>78.64</v>
      </c>
      <c r="I3" s="10">
        <v>1</v>
      </c>
    </row>
    <row r="4" spans="1:9" s="1" customFormat="1" ht="14.25">
      <c r="A4" s="74"/>
      <c r="B4" s="32" t="s">
        <v>45</v>
      </c>
      <c r="C4" s="10" t="s">
        <v>43</v>
      </c>
      <c r="D4" s="10" t="s">
        <v>46</v>
      </c>
      <c r="E4" s="11">
        <v>120402</v>
      </c>
      <c r="F4" s="17">
        <v>65.5</v>
      </c>
      <c r="G4" s="15">
        <v>79.8</v>
      </c>
      <c r="H4" s="16">
        <v>74.08</v>
      </c>
      <c r="I4" s="10">
        <v>2</v>
      </c>
    </row>
    <row r="5" spans="1:9" s="1" customFormat="1" ht="14.25">
      <c r="A5" s="74"/>
      <c r="B5" s="32" t="s">
        <v>47</v>
      </c>
      <c r="C5" s="10" t="s">
        <v>43</v>
      </c>
      <c r="D5" s="10" t="s">
        <v>46</v>
      </c>
      <c r="E5" s="11">
        <v>120402</v>
      </c>
      <c r="F5" s="17">
        <v>65</v>
      </c>
      <c r="G5" s="15">
        <v>78.5</v>
      </c>
      <c r="H5" s="16">
        <v>73.1</v>
      </c>
      <c r="I5" s="10">
        <v>3</v>
      </c>
    </row>
    <row r="6" spans="1:9" s="1" customFormat="1" ht="14.25">
      <c r="A6" s="74"/>
      <c r="B6" s="32" t="s">
        <v>49</v>
      </c>
      <c r="C6" s="10" t="s">
        <v>43</v>
      </c>
      <c r="D6" s="10" t="s">
        <v>46</v>
      </c>
      <c r="E6" s="11">
        <v>120402</v>
      </c>
      <c r="F6" s="17">
        <v>65</v>
      </c>
      <c r="G6" s="15">
        <v>82</v>
      </c>
      <c r="H6" s="16">
        <v>73</v>
      </c>
      <c r="I6" s="10">
        <v>4</v>
      </c>
    </row>
    <row r="7" spans="1:9" s="1" customFormat="1" ht="14.25">
      <c r="A7" s="74"/>
      <c r="B7" s="32" t="s">
        <v>48</v>
      </c>
      <c r="C7" s="10" t="s">
        <v>43</v>
      </c>
      <c r="D7" s="10" t="s">
        <v>46</v>
      </c>
      <c r="E7" s="11">
        <v>120402</v>
      </c>
      <c r="F7" s="17">
        <v>65</v>
      </c>
      <c r="G7" s="15">
        <v>79.2</v>
      </c>
      <c r="H7" s="16">
        <v>71.32</v>
      </c>
      <c r="I7" s="10">
        <v>5</v>
      </c>
    </row>
    <row r="8" spans="1:9" s="1" customFormat="1" ht="14.25">
      <c r="A8" s="5"/>
      <c r="B8" s="32"/>
      <c r="C8" s="10"/>
      <c r="D8" s="10"/>
      <c r="E8" s="11"/>
      <c r="F8" s="17"/>
      <c r="G8" s="15"/>
      <c r="H8" s="16"/>
      <c r="I8" s="10"/>
    </row>
    <row r="9" spans="1:9" s="1" customFormat="1" ht="14.25">
      <c r="A9" s="74">
        <v>1</v>
      </c>
      <c r="B9" s="51" t="s">
        <v>51</v>
      </c>
      <c r="C9" s="42" t="s">
        <v>43</v>
      </c>
      <c r="D9" s="42" t="s">
        <v>52</v>
      </c>
      <c r="E9" s="43">
        <v>120403</v>
      </c>
      <c r="F9" s="52">
        <v>73.5</v>
      </c>
      <c r="G9" s="53">
        <v>85.2</v>
      </c>
      <c r="H9" s="54">
        <v>80.52</v>
      </c>
      <c r="I9" s="10">
        <v>1</v>
      </c>
    </row>
    <row r="10" spans="1:9" s="1" customFormat="1" ht="14.25">
      <c r="A10" s="74"/>
      <c r="B10" s="32" t="s">
        <v>53</v>
      </c>
      <c r="C10" s="10" t="s">
        <v>43</v>
      </c>
      <c r="D10" s="10" t="s">
        <v>52</v>
      </c>
      <c r="E10" s="11">
        <v>120403</v>
      </c>
      <c r="F10" s="17">
        <v>67</v>
      </c>
      <c r="G10" s="15">
        <v>84.7</v>
      </c>
      <c r="H10" s="16">
        <v>77.62</v>
      </c>
      <c r="I10" s="10">
        <v>2</v>
      </c>
    </row>
    <row r="11" spans="1:9" s="1" customFormat="1" ht="14.25">
      <c r="A11" s="74"/>
      <c r="B11" s="35" t="s">
        <v>54</v>
      </c>
      <c r="C11" s="20" t="s">
        <v>43</v>
      </c>
      <c r="D11" s="20" t="s">
        <v>52</v>
      </c>
      <c r="E11" s="11">
        <v>120403</v>
      </c>
      <c r="F11" s="17">
        <v>65</v>
      </c>
      <c r="G11" s="15">
        <v>79.6</v>
      </c>
      <c r="H11" s="16">
        <v>73.76</v>
      </c>
      <c r="I11" s="10">
        <v>3</v>
      </c>
    </row>
    <row r="12" spans="1:9" s="1" customFormat="1" ht="14.25">
      <c r="A12" s="5"/>
      <c r="B12" s="36"/>
      <c r="C12" s="5"/>
      <c r="D12" s="5"/>
      <c r="E12" s="33"/>
      <c r="F12" s="17"/>
      <c r="G12" s="15"/>
      <c r="H12" s="16"/>
      <c r="I12" s="10"/>
    </row>
    <row r="13" spans="1:9" s="1" customFormat="1" ht="14.25">
      <c r="A13" s="74">
        <v>1</v>
      </c>
      <c r="B13" s="55" t="s">
        <v>58</v>
      </c>
      <c r="C13" s="50" t="s">
        <v>43</v>
      </c>
      <c r="D13" s="50" t="s">
        <v>57</v>
      </c>
      <c r="E13" s="43">
        <v>120404</v>
      </c>
      <c r="F13" s="56">
        <v>61.5</v>
      </c>
      <c r="G13" s="53">
        <v>83.5</v>
      </c>
      <c r="H13" s="54">
        <v>74.7</v>
      </c>
      <c r="I13" s="10">
        <v>1</v>
      </c>
    </row>
    <row r="14" spans="1:9" s="1" customFormat="1" ht="14.25">
      <c r="A14" s="74"/>
      <c r="B14" s="32" t="s">
        <v>59</v>
      </c>
      <c r="C14" s="10" t="s">
        <v>43</v>
      </c>
      <c r="D14" s="10" t="s">
        <v>57</v>
      </c>
      <c r="E14" s="11">
        <v>120404</v>
      </c>
      <c r="F14" s="27">
        <v>61</v>
      </c>
      <c r="G14" s="15">
        <v>83.8</v>
      </c>
      <c r="H14" s="16">
        <v>74.68</v>
      </c>
      <c r="I14" s="10">
        <v>2</v>
      </c>
    </row>
    <row r="15" spans="1:9" s="1" customFormat="1" ht="14.25">
      <c r="A15" s="74"/>
      <c r="B15" s="32" t="s">
        <v>56</v>
      </c>
      <c r="C15" s="10" t="s">
        <v>43</v>
      </c>
      <c r="D15" s="10" t="s">
        <v>57</v>
      </c>
      <c r="E15" s="11">
        <v>120404</v>
      </c>
      <c r="F15" s="27">
        <v>62.5</v>
      </c>
      <c r="G15" s="15">
        <v>81.9</v>
      </c>
      <c r="H15" s="16">
        <v>74.14</v>
      </c>
      <c r="I15" s="10">
        <v>3</v>
      </c>
    </row>
  </sheetData>
  <mergeCells count="4">
    <mergeCell ref="A13:A15"/>
    <mergeCell ref="A1:I1"/>
    <mergeCell ref="A3:A7"/>
    <mergeCell ref="A9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E2" sqref="E2"/>
    </sheetView>
  </sheetViews>
  <sheetFormatPr defaultColWidth="9.00390625" defaultRowHeight="14.25"/>
  <cols>
    <col min="3" max="3" width="16.00390625" style="0" customWidth="1"/>
    <col min="4" max="4" width="22.25390625" style="0" customWidth="1"/>
  </cols>
  <sheetData>
    <row r="1" spans="1:14" s="1" customFormat="1" ht="45" customHeight="1">
      <c r="A1" s="72" t="s">
        <v>175</v>
      </c>
      <c r="B1" s="73"/>
      <c r="C1" s="73"/>
      <c r="D1" s="73"/>
      <c r="E1" s="73"/>
      <c r="F1" s="73"/>
      <c r="G1" s="73"/>
      <c r="H1" s="73"/>
      <c r="I1" s="73"/>
      <c r="J1" s="8"/>
      <c r="K1" s="8"/>
      <c r="L1" s="8"/>
      <c r="M1" s="8"/>
      <c r="N1" s="9"/>
    </row>
    <row r="2" spans="1:9" s="1" customFormat="1" ht="31.5" customHeight="1">
      <c r="A2" s="2" t="s">
        <v>42</v>
      </c>
      <c r="B2" s="2" t="s">
        <v>0</v>
      </c>
      <c r="C2" s="6" t="s">
        <v>1</v>
      </c>
      <c r="D2" s="2" t="s">
        <v>2</v>
      </c>
      <c r="E2" s="2" t="s">
        <v>3</v>
      </c>
      <c r="F2" s="2" t="s">
        <v>171</v>
      </c>
      <c r="G2" s="2" t="s">
        <v>172</v>
      </c>
      <c r="H2" s="2" t="s">
        <v>173</v>
      </c>
      <c r="I2" s="2" t="s">
        <v>174</v>
      </c>
    </row>
    <row r="3" spans="1:9" s="1" customFormat="1" ht="18" customHeight="1">
      <c r="A3" s="69">
        <v>1</v>
      </c>
      <c r="B3" s="42" t="s">
        <v>205</v>
      </c>
      <c r="C3" s="42" t="s">
        <v>206</v>
      </c>
      <c r="D3" s="42" t="s">
        <v>207</v>
      </c>
      <c r="E3" s="43">
        <v>134401</v>
      </c>
      <c r="F3" s="44">
        <v>70.5</v>
      </c>
      <c r="G3" s="49">
        <v>89.8</v>
      </c>
      <c r="H3" s="46">
        <f>F3*40%+G3*60%</f>
        <v>82.08</v>
      </c>
      <c r="I3" s="4">
        <v>1</v>
      </c>
    </row>
    <row r="4" spans="1:9" s="1" customFormat="1" ht="18" customHeight="1">
      <c r="A4" s="70"/>
      <c r="B4" s="42" t="s">
        <v>209</v>
      </c>
      <c r="C4" s="42" t="s">
        <v>206</v>
      </c>
      <c r="D4" s="42" t="s">
        <v>207</v>
      </c>
      <c r="E4" s="43">
        <v>134401</v>
      </c>
      <c r="F4" s="44">
        <v>59.5</v>
      </c>
      <c r="G4" s="49">
        <v>76.8</v>
      </c>
      <c r="H4" s="46">
        <f>F4*40%+G4*60%</f>
        <v>69.88</v>
      </c>
      <c r="I4" s="4">
        <v>2</v>
      </c>
    </row>
    <row r="5" spans="1:9" s="1" customFormat="1" ht="18" customHeight="1">
      <c r="A5" s="71"/>
      <c r="B5" s="42" t="s">
        <v>208</v>
      </c>
      <c r="C5" s="42" t="s">
        <v>206</v>
      </c>
      <c r="D5" s="42" t="s">
        <v>207</v>
      </c>
      <c r="E5" s="43">
        <v>134401</v>
      </c>
      <c r="F5" s="44">
        <v>65.5</v>
      </c>
      <c r="G5" s="49">
        <v>0</v>
      </c>
      <c r="H5" s="46">
        <f>F5*40%+G5*60%</f>
        <v>26.200000000000003</v>
      </c>
      <c r="I5" s="4">
        <v>3</v>
      </c>
    </row>
    <row r="6" spans="1:9" s="1" customFormat="1" ht="18" customHeight="1">
      <c r="A6" s="10"/>
      <c r="B6" s="42"/>
      <c r="C6" s="57"/>
      <c r="D6" s="42"/>
      <c r="E6" s="43"/>
      <c r="F6" s="44"/>
      <c r="G6" s="49"/>
      <c r="H6" s="46"/>
      <c r="I6" s="4"/>
    </row>
    <row r="7" spans="1:9" s="1" customFormat="1" ht="18" customHeight="1">
      <c r="A7" s="69">
        <v>1</v>
      </c>
      <c r="B7" s="42" t="s">
        <v>212</v>
      </c>
      <c r="C7" s="42" t="s">
        <v>210</v>
      </c>
      <c r="D7" s="42" t="s">
        <v>211</v>
      </c>
      <c r="E7" s="43">
        <v>134501</v>
      </c>
      <c r="F7" s="44">
        <v>60</v>
      </c>
      <c r="G7" s="49">
        <v>85.4</v>
      </c>
      <c r="H7" s="46">
        <f>F7*40%+G7*60%</f>
        <v>75.24000000000001</v>
      </c>
      <c r="I7" s="4">
        <v>1</v>
      </c>
    </row>
    <row r="8" spans="1:9" s="1" customFormat="1" ht="18" customHeight="1">
      <c r="A8" s="70"/>
      <c r="B8" s="42" t="s">
        <v>213</v>
      </c>
      <c r="C8" s="42" t="s">
        <v>210</v>
      </c>
      <c r="D8" s="42" t="s">
        <v>211</v>
      </c>
      <c r="E8" s="43">
        <v>134501</v>
      </c>
      <c r="F8" s="44">
        <v>54.5</v>
      </c>
      <c r="G8" s="49">
        <v>79.8</v>
      </c>
      <c r="H8" s="46">
        <f>F8*40%+G8*60%</f>
        <v>69.67999999999999</v>
      </c>
      <c r="I8" s="4">
        <v>2</v>
      </c>
    </row>
    <row r="9" spans="1:9" s="1" customFormat="1" ht="18" customHeight="1">
      <c r="A9" s="71"/>
      <c r="B9" s="42" t="s">
        <v>214</v>
      </c>
      <c r="C9" s="42" t="s">
        <v>210</v>
      </c>
      <c r="D9" s="42" t="s">
        <v>211</v>
      </c>
      <c r="E9" s="43">
        <v>134501</v>
      </c>
      <c r="F9" s="44">
        <v>44.5</v>
      </c>
      <c r="G9" s="49">
        <v>81.8</v>
      </c>
      <c r="H9" s="46">
        <f>F9*40%+G9*60%</f>
        <v>66.88</v>
      </c>
      <c r="I9" s="4">
        <v>3</v>
      </c>
    </row>
    <row r="10" spans="1:9" s="1" customFormat="1" ht="18" customHeight="1">
      <c r="A10" s="10"/>
      <c r="B10" s="42"/>
      <c r="C10" s="42"/>
      <c r="D10" s="42"/>
      <c r="E10" s="43"/>
      <c r="F10" s="44"/>
      <c r="G10" s="49"/>
      <c r="H10" s="46"/>
      <c r="I10" s="4"/>
    </row>
    <row r="11" spans="1:9" s="1" customFormat="1" ht="18" customHeight="1">
      <c r="A11" s="69">
        <v>1</v>
      </c>
      <c r="B11" s="42" t="s">
        <v>218</v>
      </c>
      <c r="C11" s="42" t="s">
        <v>210</v>
      </c>
      <c r="D11" s="42" t="s">
        <v>216</v>
      </c>
      <c r="E11" s="43">
        <v>134502</v>
      </c>
      <c r="F11" s="44">
        <v>56</v>
      </c>
      <c r="G11" s="49">
        <v>91.2</v>
      </c>
      <c r="H11" s="46">
        <f>F11*40%+G11*60%</f>
        <v>77.12</v>
      </c>
      <c r="I11" s="4">
        <v>1</v>
      </c>
    </row>
    <row r="12" spans="1:9" s="1" customFormat="1" ht="18" customHeight="1">
      <c r="A12" s="70"/>
      <c r="B12" s="42" t="s">
        <v>215</v>
      </c>
      <c r="C12" s="42" t="s">
        <v>210</v>
      </c>
      <c r="D12" s="42" t="s">
        <v>216</v>
      </c>
      <c r="E12" s="43">
        <v>134502</v>
      </c>
      <c r="F12" s="44">
        <v>66.5</v>
      </c>
      <c r="G12" s="49">
        <v>83.2</v>
      </c>
      <c r="H12" s="46">
        <f>F12*40%+G12*60%</f>
        <v>76.52000000000001</v>
      </c>
      <c r="I12" s="4">
        <v>2</v>
      </c>
    </row>
    <row r="13" spans="1:9" s="1" customFormat="1" ht="18" customHeight="1">
      <c r="A13" s="71"/>
      <c r="B13" s="42" t="s">
        <v>217</v>
      </c>
      <c r="C13" s="42" t="s">
        <v>210</v>
      </c>
      <c r="D13" s="42" t="s">
        <v>216</v>
      </c>
      <c r="E13" s="43">
        <v>134502</v>
      </c>
      <c r="F13" s="44">
        <v>60.5</v>
      </c>
      <c r="G13" s="49">
        <v>79.8</v>
      </c>
      <c r="H13" s="46">
        <f>F13*40%+G13*60%</f>
        <v>72.08</v>
      </c>
      <c r="I13" s="4">
        <v>3</v>
      </c>
    </row>
    <row r="14" spans="2:8" ht="14.25">
      <c r="B14" s="48"/>
      <c r="C14" s="48"/>
      <c r="D14" s="48"/>
      <c r="E14" s="48"/>
      <c r="F14" s="48"/>
      <c r="G14" s="48"/>
      <c r="H14" s="48"/>
    </row>
  </sheetData>
  <mergeCells count="4">
    <mergeCell ref="A1:I1"/>
    <mergeCell ref="A3:A5"/>
    <mergeCell ref="A7:A9"/>
    <mergeCell ref="A11:A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jsk</dc:creator>
  <cp:keywords/>
  <dc:description/>
  <cp:lastModifiedBy>jsk</cp:lastModifiedBy>
  <cp:lastPrinted>2013-08-30T04:17:38Z</cp:lastPrinted>
  <dcterms:created xsi:type="dcterms:W3CDTF">2013-08-09T02:45:41Z</dcterms:created>
  <dcterms:modified xsi:type="dcterms:W3CDTF">2013-09-10T01:25:17Z</dcterms:modified>
  <cp:category/>
  <cp:version/>
  <cp:contentType/>
  <cp:contentStatus/>
</cp:coreProperties>
</file>