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firstSheet="1" activeTab="3"/>
  </bookViews>
  <sheets>
    <sheet name="电子商务" sheetId="1" r:id="rId1"/>
    <sheet name="语文" sheetId="2" r:id="rId2"/>
    <sheet name="数学" sheetId="3" r:id="rId3"/>
    <sheet name="英语" sheetId="4" r:id="rId4"/>
    <sheet name="思品" sheetId="5" r:id="rId5"/>
    <sheet name="科学" sheetId="6" r:id="rId6"/>
    <sheet name="综合实践" sheetId="7" r:id="rId7"/>
    <sheet name="音乐" sheetId="8" r:id="rId8"/>
    <sheet name="体育" sheetId="9" r:id="rId9"/>
    <sheet name="美术" sheetId="10" r:id="rId10"/>
  </sheets>
  <definedNames/>
  <calcPr fullCalcOnLoad="1"/>
</workbook>
</file>

<file path=xl/sharedStrings.xml><?xml version="1.0" encoding="utf-8"?>
<sst xmlns="http://schemas.openxmlformats.org/spreadsheetml/2006/main" count="379" uniqueCount="273">
  <si>
    <t>陈双双</t>
  </si>
  <si>
    <t>叶精</t>
  </si>
  <si>
    <t>朱秋香</t>
  </si>
  <si>
    <t>陈莉</t>
  </si>
  <si>
    <t>廖勇娣</t>
  </si>
  <si>
    <t>钟强</t>
  </si>
  <si>
    <t>赖翔宇</t>
  </si>
  <si>
    <t>钟宝祥</t>
  </si>
  <si>
    <t>叶楠</t>
  </si>
  <si>
    <t>欧阳敏</t>
  </si>
  <si>
    <t>叶萍</t>
  </si>
  <si>
    <t>叶美燕</t>
  </si>
  <si>
    <t>姓名</t>
  </si>
  <si>
    <t>准考证号</t>
  </si>
  <si>
    <t>笔试成绩</t>
  </si>
  <si>
    <t>电子商务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</si>
  <si>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</si>
  <si>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</si>
  <si>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</si>
  <si>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</si>
  <si>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</si>
  <si>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</si>
  <si>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</si>
  <si>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</si>
  <si>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</si>
  <si>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</si>
  <si>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</si>
  <si>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</si>
  <si>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</si>
  <si>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</si>
  <si>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</si>
  <si>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</si>
  <si>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</si>
  <si>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</si>
  <si>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</si>
  <si>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</si>
  <si>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</si>
  <si>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</si>
  <si>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</si>
  <si>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</si>
  <si>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</si>
  <si>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</si>
  <si>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</si>
  <si>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</si>
  <si>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</si>
  <si>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</si>
  <si>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</si>
  <si>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</si>
  <si>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</si>
  <si>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</si>
  <si>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报考专业</t>
  </si>
  <si>
    <t>总成绩</t>
  </si>
  <si>
    <t>合计成绩</t>
  </si>
  <si>
    <t>说课</t>
  </si>
  <si>
    <t>技能测试</t>
  </si>
  <si>
    <t>面试成绩（含说课及技能）</t>
  </si>
  <si>
    <t>其中</t>
  </si>
  <si>
    <t>安远县2015年公开招聘教师笔试面试总成绩</t>
  </si>
  <si>
    <t>面试成绩（说课）</t>
  </si>
  <si>
    <t>笔试成绩（25%）</t>
  </si>
  <si>
    <t>面试成绩（50%）</t>
  </si>
  <si>
    <t>2015年安远县招聘特岗教师小学语文学科笔试、面试成绩统计表</t>
  </si>
  <si>
    <t>2015年安远县招聘特岗教师小学数学学科笔试、面试成绩统计表</t>
  </si>
  <si>
    <t>2015年安远县招聘特岗教师小学英语学科笔试、面试成绩统计表</t>
  </si>
  <si>
    <t>2015年安远县招聘特岗教师小学科学学科笔试、面试成绩统计表</t>
  </si>
  <si>
    <t>2015年安远县招聘特岗教师小学思品学科笔试、面试成绩统计表</t>
  </si>
  <si>
    <t>2015年安远县招聘特岗教师小学音乐学科笔试、面试成绩统计表</t>
  </si>
  <si>
    <t>2015年安远县招聘特岗教师小学体育学科笔试、面试成绩统计表</t>
  </si>
  <si>
    <t>2015年安远县招聘特岗教师小学美术学科笔试、面试成绩统计表</t>
  </si>
  <si>
    <t>2015年安远县招聘特岗教师小学综合实践学科笔试、面试成绩统计表</t>
  </si>
  <si>
    <t>赖珍</t>
  </si>
  <si>
    <t>146</t>
  </si>
  <si>
    <t>林燕</t>
  </si>
  <si>
    <t>143</t>
  </si>
  <si>
    <t>刘丽娟</t>
  </si>
  <si>
    <t>141</t>
  </si>
  <si>
    <t>刘美琳</t>
  </si>
  <si>
    <t>140</t>
  </si>
  <si>
    <t>汪晓璐</t>
  </si>
  <si>
    <t>139</t>
  </si>
  <si>
    <t>温乙萍</t>
  </si>
  <si>
    <t>138</t>
  </si>
  <si>
    <t>曾风燕</t>
  </si>
  <si>
    <t>137</t>
  </si>
  <si>
    <t>赖春花</t>
  </si>
  <si>
    <t>132</t>
  </si>
  <si>
    <t>谢君俊</t>
  </si>
  <si>
    <t>129.5</t>
  </si>
  <si>
    <t>杨婷</t>
  </si>
  <si>
    <t>128.5</t>
  </si>
  <si>
    <t>欧阳秋雯</t>
  </si>
  <si>
    <t>赖春娟</t>
  </si>
  <si>
    <t>余观林</t>
  </si>
  <si>
    <t>128</t>
  </si>
  <si>
    <t>余水金</t>
  </si>
  <si>
    <t>126</t>
  </si>
  <si>
    <t>高阳福</t>
  </si>
  <si>
    <t>125.5</t>
  </si>
  <si>
    <t>赖庚金</t>
  </si>
  <si>
    <t>125</t>
  </si>
  <si>
    <t>余水香</t>
  </si>
  <si>
    <t>124.5</t>
  </si>
  <si>
    <t>李小英</t>
  </si>
  <si>
    <t>肖金晶</t>
  </si>
  <si>
    <t>123</t>
  </si>
  <si>
    <t>黄梅花</t>
  </si>
  <si>
    <t>122.5</t>
  </si>
  <si>
    <t>邓金梅</t>
  </si>
  <si>
    <t>曾海燕</t>
  </si>
  <si>
    <t>120.5</t>
  </si>
  <si>
    <t>曾金华</t>
  </si>
  <si>
    <t>119</t>
  </si>
  <si>
    <t>陈金连</t>
  </si>
  <si>
    <t>118</t>
  </si>
  <si>
    <t>廖俪蓉</t>
  </si>
  <si>
    <t>117.5</t>
  </si>
  <si>
    <t>张英</t>
  </si>
  <si>
    <t>116.5</t>
  </si>
  <si>
    <t>钟娜娜</t>
  </si>
  <si>
    <t>115.5</t>
  </si>
  <si>
    <t>陈运花</t>
  </si>
  <si>
    <t>115</t>
  </si>
  <si>
    <t>卢春霞</t>
  </si>
  <si>
    <t>雷江华</t>
  </si>
  <si>
    <t>114</t>
  </si>
  <si>
    <t>刘颖</t>
  </si>
  <si>
    <t>113.5</t>
  </si>
  <si>
    <t>叶风秀</t>
  </si>
  <si>
    <t>谢小梅</t>
  </si>
  <si>
    <t>112</t>
  </si>
  <si>
    <t>肖海香</t>
  </si>
  <si>
    <t>110.5</t>
  </si>
  <si>
    <t>廖冬梅</t>
  </si>
  <si>
    <t>105</t>
  </si>
  <si>
    <t>李雅婷</t>
  </si>
  <si>
    <t>100</t>
  </si>
  <si>
    <t>曾伟尧</t>
  </si>
  <si>
    <t>98</t>
  </si>
  <si>
    <t>陈静茹</t>
  </si>
  <si>
    <t>97</t>
  </si>
  <si>
    <t>林莉萍</t>
  </si>
  <si>
    <t>95</t>
  </si>
  <si>
    <t>尧粤兰</t>
  </si>
  <si>
    <t>94.5</t>
  </si>
  <si>
    <t>钟任兰</t>
  </si>
  <si>
    <t>华正强</t>
  </si>
  <si>
    <t>93.5</t>
  </si>
  <si>
    <t>钟霞</t>
  </si>
  <si>
    <t>90.5</t>
  </si>
  <si>
    <t>邹钰</t>
  </si>
  <si>
    <t>85.5</t>
  </si>
  <si>
    <t>冷方修</t>
  </si>
  <si>
    <t>林莉</t>
  </si>
  <si>
    <t>郑鑫</t>
  </si>
  <si>
    <t>79.5</t>
  </si>
  <si>
    <t>吴侨峰</t>
  </si>
  <si>
    <t>72.5</t>
  </si>
  <si>
    <t>陈位晶</t>
  </si>
  <si>
    <t>62</t>
  </si>
  <si>
    <t>尧章城</t>
  </si>
  <si>
    <t>唐铖</t>
  </si>
  <si>
    <t>54</t>
  </si>
  <si>
    <t>唐兰秀</t>
  </si>
  <si>
    <t>145.5</t>
  </si>
  <si>
    <t>唐茜茹</t>
  </si>
  <si>
    <t>143.5</t>
  </si>
  <si>
    <t>赖丽</t>
  </si>
  <si>
    <t>141.5</t>
  </si>
  <si>
    <t>李春花</t>
  </si>
  <si>
    <t>132.5</t>
  </si>
  <si>
    <t>胡金燕</t>
  </si>
  <si>
    <t>131.5</t>
  </si>
  <si>
    <t>陈蔚燕</t>
  </si>
  <si>
    <t>131</t>
  </si>
  <si>
    <t>唐晓颖</t>
  </si>
  <si>
    <t>130</t>
  </si>
  <si>
    <t>林莹</t>
  </si>
  <si>
    <t>刘萍</t>
  </si>
  <si>
    <t>129</t>
  </si>
  <si>
    <t>蔡桂娣</t>
  </si>
  <si>
    <t>邝小华</t>
  </si>
  <si>
    <t>唐柳翠</t>
  </si>
  <si>
    <t>127.5</t>
  </si>
  <si>
    <t>刘梁招</t>
  </si>
  <si>
    <t>127</t>
  </si>
  <si>
    <t>唐芳</t>
  </si>
  <si>
    <t>黄莉</t>
  </si>
  <si>
    <t>钟鸣</t>
  </si>
  <si>
    <t>袁晓婷</t>
  </si>
  <si>
    <t>陈建萍</t>
  </si>
  <si>
    <t>黄树林</t>
  </si>
  <si>
    <t>黄芳</t>
  </si>
  <si>
    <t>126.5</t>
  </si>
  <si>
    <t>钟晓萍</t>
  </si>
  <si>
    <t>117.75</t>
  </si>
  <si>
    <t>唐巧红</t>
  </si>
  <si>
    <t>113</t>
  </si>
  <si>
    <t>吴丹</t>
  </si>
  <si>
    <t>112.5</t>
  </si>
  <si>
    <t>陈金妹</t>
  </si>
  <si>
    <t>何世金</t>
  </si>
  <si>
    <t>110</t>
  </si>
  <si>
    <t>109.5</t>
  </si>
  <si>
    <t>兰伟方</t>
  </si>
  <si>
    <t>唐美芳</t>
  </si>
  <si>
    <t>109</t>
  </si>
  <si>
    <t>谢玉芳</t>
  </si>
  <si>
    <t>134</t>
  </si>
  <si>
    <t>赖菊玲</t>
  </si>
  <si>
    <t>钟永丽</t>
  </si>
  <si>
    <t>杜菁</t>
  </si>
  <si>
    <t>李丹</t>
  </si>
  <si>
    <t>123.5</t>
  </si>
  <si>
    <t>李婷婷</t>
  </si>
  <si>
    <t>魏丽萍</t>
  </si>
  <si>
    <t>121.5</t>
  </si>
  <si>
    <t>唐雯</t>
  </si>
  <si>
    <t>121</t>
  </si>
  <si>
    <t>何梁海</t>
  </si>
  <si>
    <t>叶硕萍</t>
  </si>
  <si>
    <t>120</t>
  </si>
  <si>
    <t>凌莉萍</t>
  </si>
  <si>
    <t>117</t>
  </si>
  <si>
    <t>刘元</t>
  </si>
  <si>
    <t>107.5</t>
  </si>
  <si>
    <t>肖彩云</t>
  </si>
  <si>
    <t>94</t>
  </si>
  <si>
    <t>吴贤珍</t>
  </si>
  <si>
    <t>92</t>
  </si>
  <si>
    <t>毛雪楠</t>
  </si>
  <si>
    <t>78.5</t>
  </si>
  <si>
    <t>伍敏</t>
  </si>
  <si>
    <t>124</t>
  </si>
  <si>
    <t>唐金万</t>
  </si>
  <si>
    <t>唐飞云</t>
  </si>
  <si>
    <t>122</t>
  </si>
  <si>
    <t>118.5</t>
  </si>
  <si>
    <t>陈菲</t>
  </si>
  <si>
    <t>杜腾飞</t>
  </si>
  <si>
    <t>朱莉萍</t>
  </si>
  <si>
    <t>廖玉苹</t>
  </si>
  <si>
    <t>111</t>
  </si>
  <si>
    <t>杜莉清</t>
  </si>
  <si>
    <t>孙淑虹</t>
  </si>
  <si>
    <t>卢凡</t>
  </si>
  <si>
    <t>108</t>
  </si>
  <si>
    <t>138.5</t>
  </si>
  <si>
    <t>李程文</t>
  </si>
  <si>
    <t>133.5</t>
  </si>
  <si>
    <t>钟招娣</t>
  </si>
  <si>
    <t>郭丽玲</t>
  </si>
  <si>
    <t>曾玉香</t>
  </si>
  <si>
    <t>梁辉</t>
  </si>
  <si>
    <t>欧晶</t>
  </si>
  <si>
    <t>103.5</t>
  </si>
  <si>
    <t>欧阳汇艺</t>
  </si>
  <si>
    <t>谢冰玖</t>
  </si>
  <si>
    <t>魏华斌</t>
  </si>
  <si>
    <t>88.5</t>
  </si>
  <si>
    <t>魏悠悠</t>
  </si>
  <si>
    <t>87</t>
  </si>
  <si>
    <t>黄卫武</t>
  </si>
  <si>
    <t>29</t>
  </si>
  <si>
    <t>面试成绩
（说课）</t>
  </si>
  <si>
    <t>唐燚</t>
  </si>
  <si>
    <t>106.5</t>
  </si>
  <si>
    <t>吕小莲</t>
  </si>
  <si>
    <t>35</t>
  </si>
  <si>
    <t>36</t>
  </si>
  <si>
    <t>雷秋艳</t>
  </si>
  <si>
    <r>
      <t>9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</si>
  <si>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2.33</t>
    </r>
  </si>
  <si>
    <t>赖晓清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</si>
</sst>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.0_);\(0.0\)"/>
    <numFmt numFmtId="187" formatCode="0_);\(0\)"/>
    <numFmt numFmtId="188" formatCode="0.00_);\(0.00\)"/>
    <numFmt numFmtId="189" formatCode="0;_尀"/>
    <numFmt numFmtId="190" formatCode="0;_⠀"/>
    <numFmt numFmtId="191" formatCode="0.0;_⠀"/>
    <numFmt numFmtId="192" formatCode="0.00;_⠀"/>
    <numFmt numFmtId="193" formatCode="0;_㐀"/>
    <numFmt numFmtId="194" formatCode="0.0;_㐀"/>
    <numFmt numFmtId="195" formatCode="0.00;_㐀"/>
    <numFmt numFmtId="196" formatCode="0.00_ "/>
    <numFmt numFmtId="197" formatCode="0.000_ "/>
    <numFmt numFmtId="198" formatCode="0.0_ "/>
    <numFmt numFmtId="199" formatCode="0.0;_尀"/>
    <numFmt numFmtId="200" formatCode="0.00;_尀"/>
    <numFmt numFmtId="201" formatCode="0.0000_ 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8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92" fontId="0" fillId="0" borderId="1" xfId="0" applyNumberFormat="1" applyFill="1" applyBorder="1" applyAlignment="1">
      <alignment horizontal="center" vertical="center" wrapText="1"/>
    </xf>
    <xf numFmtId="195" fontId="1" fillId="0" borderId="1" xfId="0" applyNumberFormat="1" applyFont="1" applyFill="1" applyBorder="1" applyAlignment="1">
      <alignment horizontal="center" vertical="center" wrapText="1"/>
    </xf>
    <xf numFmtId="19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96" fontId="0" fillId="0" borderId="1" xfId="0" applyNumberFormat="1" applyBorder="1" applyAlignment="1">
      <alignment horizontal="center" vertical="center"/>
    </xf>
    <xf numFmtId="200" fontId="0" fillId="0" borderId="1" xfId="0" applyNumberForma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9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96" fontId="1" fillId="0" borderId="2" xfId="0" applyNumberFormat="1" applyFont="1" applyFill="1" applyBorder="1" applyAlignment="1">
      <alignment horizontal="center" vertical="center" wrapText="1"/>
    </xf>
    <xf numFmtId="192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96" fontId="0" fillId="0" borderId="1" xfId="0" applyNumberFormat="1" applyFont="1" applyBorder="1" applyAlignment="1">
      <alignment horizontal="center" vertical="center"/>
    </xf>
    <xf numFmtId="20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0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00390625" defaultRowHeight="14.25"/>
  <cols>
    <col min="1" max="1" width="5.75390625" style="5" customWidth="1"/>
    <col min="2" max="2" width="9.50390625" style="5" customWidth="1"/>
    <col min="3" max="3" width="10.125" style="5" customWidth="1"/>
    <col min="4" max="5" width="9.125" style="5" customWidth="1"/>
    <col min="6" max="16384" width="9.00390625" style="5" customWidth="1"/>
  </cols>
  <sheetData>
    <row r="1" spans="1:9" s="3" customFormat="1" ht="35.2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</row>
    <row r="2" spans="1:9" s="3" customFormat="1" ht="19.5" customHeight="1">
      <c r="A2" s="46" t="s">
        <v>16</v>
      </c>
      <c r="B2" s="46" t="s">
        <v>50</v>
      </c>
      <c r="C2" s="46" t="s">
        <v>13</v>
      </c>
      <c r="D2" s="46" t="s">
        <v>12</v>
      </c>
      <c r="E2" s="46" t="s">
        <v>14</v>
      </c>
      <c r="F2" s="44" t="s">
        <v>55</v>
      </c>
      <c r="G2" s="44"/>
      <c r="H2" s="44"/>
      <c r="I2" s="49" t="s">
        <v>51</v>
      </c>
    </row>
    <row r="3" spans="1:9" s="3" customFormat="1" ht="19.5" customHeight="1">
      <c r="A3" s="47"/>
      <c r="B3" s="47"/>
      <c r="C3" s="47"/>
      <c r="D3" s="47"/>
      <c r="E3" s="47"/>
      <c r="F3" s="52" t="s">
        <v>56</v>
      </c>
      <c r="G3" s="53"/>
      <c r="H3" s="54"/>
      <c r="I3" s="50"/>
    </row>
    <row r="4" spans="1:9" s="3" customFormat="1" ht="19.5" customHeight="1">
      <c r="A4" s="48"/>
      <c r="B4" s="48"/>
      <c r="C4" s="48"/>
      <c r="D4" s="48"/>
      <c r="E4" s="48"/>
      <c r="F4" s="2" t="s">
        <v>52</v>
      </c>
      <c r="G4" s="2" t="s">
        <v>53</v>
      </c>
      <c r="H4" s="2" t="s">
        <v>54</v>
      </c>
      <c r="I4" s="51"/>
    </row>
    <row r="5" spans="1:9" s="10" customFormat="1" ht="19.5" customHeight="1">
      <c r="A5" s="4">
        <v>1</v>
      </c>
      <c r="B5" s="4" t="s">
        <v>15</v>
      </c>
      <c r="C5" s="1">
        <v>250</v>
      </c>
      <c r="D5" s="9" t="s">
        <v>11</v>
      </c>
      <c r="E5" s="9">
        <v>66</v>
      </c>
      <c r="F5" s="7">
        <f>(G5+H5)/2</f>
        <v>68.33500000000001</v>
      </c>
      <c r="G5" s="4">
        <v>67.67</v>
      </c>
      <c r="H5" s="4">
        <v>69</v>
      </c>
      <c r="I5" s="7">
        <f>E5+F5</f>
        <v>134.335</v>
      </c>
    </row>
    <row r="6" spans="1:9" s="10" customFormat="1" ht="19.5" customHeight="1">
      <c r="A6" s="4">
        <v>2</v>
      </c>
      <c r="B6" s="4" t="s">
        <v>15</v>
      </c>
      <c r="C6" s="1">
        <v>249</v>
      </c>
      <c r="D6" s="8" t="s">
        <v>10</v>
      </c>
      <c r="E6" s="8">
        <v>52</v>
      </c>
      <c r="F6" s="7">
        <f>(G6+H6)/2</f>
        <v>76.5</v>
      </c>
      <c r="G6" s="4">
        <v>76</v>
      </c>
      <c r="H6" s="4">
        <v>77</v>
      </c>
      <c r="I6" s="7">
        <f>E6+F6</f>
        <v>128.5</v>
      </c>
    </row>
  </sheetData>
  <mergeCells count="9">
    <mergeCell ref="F2:H2"/>
    <mergeCell ref="A1:I1"/>
    <mergeCell ref="A2:A4"/>
    <mergeCell ref="B2:B4"/>
    <mergeCell ref="C2:C4"/>
    <mergeCell ref="D2:D4"/>
    <mergeCell ref="E2:E4"/>
    <mergeCell ref="I2:I4"/>
    <mergeCell ref="F3:H3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5" sqref="A15"/>
    </sheetView>
  </sheetViews>
  <sheetFormatPr defaultColWidth="9.00390625" defaultRowHeight="26.25" customHeight="1"/>
  <cols>
    <col min="1" max="1" width="6.00390625" style="0" customWidth="1"/>
    <col min="2" max="6" width="12.50390625" style="0" customWidth="1"/>
    <col min="7" max="7" width="11.25390625" style="0" customWidth="1"/>
  </cols>
  <sheetData>
    <row r="1" spans="1:7" ht="39.75" customHeight="1">
      <c r="A1" s="55" t="s">
        <v>68</v>
      </c>
      <c r="B1" s="55"/>
      <c r="C1" s="55"/>
      <c r="D1" s="55"/>
      <c r="E1" s="55"/>
      <c r="F1" s="55"/>
      <c r="G1" s="55"/>
    </row>
    <row r="2" spans="1:7" ht="39.7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8</v>
      </c>
      <c r="C3" s="19" t="s">
        <v>83</v>
      </c>
      <c r="D3" s="20">
        <f aca="true" t="shared" si="0" ref="D3:D14">C3*0.25</f>
        <v>34.25</v>
      </c>
      <c r="E3" s="19">
        <v>89</v>
      </c>
      <c r="F3" s="20">
        <f aca="true" t="shared" si="1" ref="F3:F14">E3*0.5</f>
        <v>44.5</v>
      </c>
      <c r="G3" s="20">
        <f aca="true" t="shared" si="2" ref="G3:G14">D3+F3</f>
        <v>78.75</v>
      </c>
    </row>
    <row r="4" spans="1:7" ht="26.25" customHeight="1">
      <c r="A4" s="19">
        <v>2</v>
      </c>
      <c r="B4" s="19" t="s">
        <v>9</v>
      </c>
      <c r="C4" s="19" t="s">
        <v>167</v>
      </c>
      <c r="D4" s="20">
        <f t="shared" si="0"/>
        <v>35.375</v>
      </c>
      <c r="E4" s="19">
        <v>83.67</v>
      </c>
      <c r="F4" s="20">
        <f t="shared" si="1"/>
        <v>41.835</v>
      </c>
      <c r="G4" s="20">
        <f t="shared" si="2"/>
        <v>77.21000000000001</v>
      </c>
    </row>
    <row r="5" spans="1:7" ht="26.25" customHeight="1">
      <c r="A5" s="19">
        <v>3</v>
      </c>
      <c r="B5" s="19" t="s">
        <v>206</v>
      </c>
      <c r="C5" s="19" t="s">
        <v>207</v>
      </c>
      <c r="D5" s="20">
        <f t="shared" si="0"/>
        <v>33.5</v>
      </c>
      <c r="E5" s="19">
        <v>87.33</v>
      </c>
      <c r="F5" s="20">
        <f t="shared" si="1"/>
        <v>43.665</v>
      </c>
      <c r="G5" s="20">
        <f t="shared" si="2"/>
        <v>77.16499999999999</v>
      </c>
    </row>
    <row r="6" spans="1:7" ht="26.25" customHeight="1">
      <c r="A6" s="19">
        <v>4</v>
      </c>
      <c r="B6" s="19" t="s">
        <v>213</v>
      </c>
      <c r="C6" s="19" t="s">
        <v>212</v>
      </c>
      <c r="D6" s="20">
        <f t="shared" si="0"/>
        <v>30.875</v>
      </c>
      <c r="E6" s="19">
        <v>92</v>
      </c>
      <c r="F6" s="20">
        <f t="shared" si="1"/>
        <v>46</v>
      </c>
      <c r="G6" s="20">
        <f t="shared" si="2"/>
        <v>76.875</v>
      </c>
    </row>
    <row r="7" spans="1:7" ht="26.25" customHeight="1">
      <c r="A7" s="19">
        <v>5</v>
      </c>
      <c r="B7" s="19" t="s">
        <v>216</v>
      </c>
      <c r="C7" s="19" t="s">
        <v>217</v>
      </c>
      <c r="D7" s="20">
        <f t="shared" si="0"/>
        <v>30.25</v>
      </c>
      <c r="E7" s="19">
        <v>93</v>
      </c>
      <c r="F7" s="20">
        <f t="shared" si="1"/>
        <v>46.5</v>
      </c>
      <c r="G7" s="20">
        <f t="shared" si="2"/>
        <v>76.75</v>
      </c>
    </row>
    <row r="8" spans="1:7" ht="26.25" customHeight="1">
      <c r="A8" s="19">
        <v>6</v>
      </c>
      <c r="B8" s="19" t="s">
        <v>211</v>
      </c>
      <c r="C8" s="19" t="s">
        <v>212</v>
      </c>
      <c r="D8" s="20">
        <f t="shared" si="0"/>
        <v>30.875</v>
      </c>
      <c r="E8" s="19">
        <v>91.67</v>
      </c>
      <c r="F8" s="20">
        <f t="shared" si="1"/>
        <v>45.835</v>
      </c>
      <c r="G8" s="20">
        <f t="shared" si="2"/>
        <v>76.71000000000001</v>
      </c>
    </row>
    <row r="9" spans="1:7" ht="26.25" customHeight="1">
      <c r="A9" s="19">
        <v>7</v>
      </c>
      <c r="B9" s="19" t="s">
        <v>209</v>
      </c>
      <c r="C9" s="19" t="s">
        <v>192</v>
      </c>
      <c r="D9" s="20">
        <f t="shared" si="0"/>
        <v>31.625</v>
      </c>
      <c r="E9" s="19">
        <v>88</v>
      </c>
      <c r="F9" s="20">
        <f t="shared" si="1"/>
        <v>44</v>
      </c>
      <c r="G9" s="20">
        <f t="shared" si="2"/>
        <v>75.625</v>
      </c>
    </row>
    <row r="10" spans="1:7" ht="26.25" customHeight="1">
      <c r="A10" s="19">
        <v>8</v>
      </c>
      <c r="B10" s="19" t="s">
        <v>210</v>
      </c>
      <c r="C10" s="19" t="s">
        <v>95</v>
      </c>
      <c r="D10" s="20">
        <f t="shared" si="0"/>
        <v>31.5</v>
      </c>
      <c r="E10" s="19">
        <v>87.33</v>
      </c>
      <c r="F10" s="20">
        <f t="shared" si="1"/>
        <v>43.665</v>
      </c>
      <c r="G10" s="20">
        <f t="shared" si="2"/>
        <v>75.16499999999999</v>
      </c>
    </row>
    <row r="11" spans="1:7" ht="26.25" customHeight="1">
      <c r="A11" s="19">
        <v>9</v>
      </c>
      <c r="B11" s="19" t="s">
        <v>214</v>
      </c>
      <c r="C11" s="19" t="s">
        <v>215</v>
      </c>
      <c r="D11" s="20">
        <f t="shared" si="0"/>
        <v>30.375</v>
      </c>
      <c r="E11" s="19">
        <v>87.67</v>
      </c>
      <c r="F11" s="20">
        <f t="shared" si="1"/>
        <v>43.835</v>
      </c>
      <c r="G11" s="20">
        <f t="shared" si="2"/>
        <v>74.21000000000001</v>
      </c>
    </row>
    <row r="12" spans="1:7" ht="26.25" customHeight="1">
      <c r="A12" s="19">
        <v>10</v>
      </c>
      <c r="B12" s="19" t="s">
        <v>208</v>
      </c>
      <c r="C12" s="19" t="s">
        <v>192</v>
      </c>
      <c r="D12" s="20">
        <f t="shared" si="0"/>
        <v>31.625</v>
      </c>
      <c r="E12" s="19">
        <v>85</v>
      </c>
      <c r="F12" s="20">
        <f t="shared" si="1"/>
        <v>42.5</v>
      </c>
      <c r="G12" s="20">
        <f t="shared" si="2"/>
        <v>74.125</v>
      </c>
    </row>
    <row r="13" spans="1:7" ht="26.25" customHeight="1">
      <c r="A13" s="19">
        <v>11</v>
      </c>
      <c r="B13" s="19" t="s">
        <v>219</v>
      </c>
      <c r="C13" s="19" t="s">
        <v>220</v>
      </c>
      <c r="D13" s="20">
        <f t="shared" si="0"/>
        <v>30</v>
      </c>
      <c r="E13" s="19">
        <v>87.33</v>
      </c>
      <c r="F13" s="20">
        <f t="shared" si="1"/>
        <v>43.665</v>
      </c>
      <c r="G13" s="20">
        <f t="shared" si="2"/>
        <v>73.66499999999999</v>
      </c>
    </row>
    <row r="14" spans="1:7" ht="26.25" customHeight="1">
      <c r="A14" s="19">
        <v>12</v>
      </c>
      <c r="B14" s="19" t="s">
        <v>218</v>
      </c>
      <c r="C14" s="19" t="s">
        <v>109</v>
      </c>
      <c r="D14" s="20">
        <f t="shared" si="0"/>
        <v>30.125</v>
      </c>
      <c r="E14" s="19">
        <v>82</v>
      </c>
      <c r="F14" s="20">
        <f t="shared" si="1"/>
        <v>41</v>
      </c>
      <c r="G14" s="20">
        <f t="shared" si="2"/>
        <v>71.125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J12" sqref="J12"/>
    </sheetView>
  </sheetViews>
  <sheetFormatPr defaultColWidth="9.00390625" defaultRowHeight="27.75" customHeight="1"/>
  <cols>
    <col min="1" max="1" width="7.25390625" style="3" customWidth="1"/>
    <col min="2" max="7" width="12.50390625" style="3" customWidth="1"/>
    <col min="8" max="16384" width="9.00390625" style="3" customWidth="1"/>
  </cols>
  <sheetData>
    <row r="1" spans="1:7" ht="26.25" customHeight="1">
      <c r="A1" s="55" t="s">
        <v>61</v>
      </c>
      <c r="B1" s="55"/>
      <c r="C1" s="55"/>
      <c r="D1" s="55"/>
      <c r="E1" s="55"/>
      <c r="F1" s="55"/>
      <c r="G1" s="55"/>
    </row>
    <row r="2" spans="1:7" ht="34.5" customHeight="1">
      <c r="A2" s="11" t="s">
        <v>16</v>
      </c>
      <c r="B2" s="11" t="s">
        <v>12</v>
      </c>
      <c r="C2" s="11" t="s">
        <v>14</v>
      </c>
      <c r="D2" s="11" t="s">
        <v>59</v>
      </c>
      <c r="E2" s="11" t="s">
        <v>263</v>
      </c>
      <c r="F2" s="11" t="s">
        <v>60</v>
      </c>
      <c r="G2" s="12" t="s">
        <v>51</v>
      </c>
    </row>
    <row r="3" spans="1:7" ht="17.25" customHeight="1">
      <c r="A3" s="6" t="s">
        <v>17</v>
      </c>
      <c r="B3" s="37" t="s">
        <v>72</v>
      </c>
      <c r="C3" s="37" t="s">
        <v>73</v>
      </c>
      <c r="D3" s="14">
        <f aca="true" t="shared" si="0" ref="D3:D38">C3*0.25</f>
        <v>35.75</v>
      </c>
      <c r="E3" s="8">
        <v>89.67</v>
      </c>
      <c r="F3" s="15">
        <f aca="true" t="shared" si="1" ref="F3:F38">E3*0.5</f>
        <v>44.835</v>
      </c>
      <c r="G3" s="13">
        <f aca="true" t="shared" si="2" ref="G3:G38">D3+F3</f>
        <v>80.58500000000001</v>
      </c>
    </row>
    <row r="4" spans="1:7" ht="17.25" customHeight="1">
      <c r="A4" s="6" t="s">
        <v>18</v>
      </c>
      <c r="B4" s="37" t="s">
        <v>76</v>
      </c>
      <c r="C4" s="37" t="s">
        <v>77</v>
      </c>
      <c r="D4" s="14">
        <f t="shared" si="0"/>
        <v>35</v>
      </c>
      <c r="E4" s="8">
        <v>89.67</v>
      </c>
      <c r="F4" s="15">
        <f t="shared" si="1"/>
        <v>44.835</v>
      </c>
      <c r="G4" s="13">
        <f t="shared" si="2"/>
        <v>79.83500000000001</v>
      </c>
    </row>
    <row r="5" spans="1:7" ht="17.25" customHeight="1">
      <c r="A5" s="6" t="s">
        <v>19</v>
      </c>
      <c r="B5" s="37" t="s">
        <v>70</v>
      </c>
      <c r="C5" s="37" t="s">
        <v>71</v>
      </c>
      <c r="D5" s="14">
        <f t="shared" si="0"/>
        <v>36.5</v>
      </c>
      <c r="E5" s="8">
        <v>85</v>
      </c>
      <c r="F5" s="15">
        <f t="shared" si="1"/>
        <v>42.5</v>
      </c>
      <c r="G5" s="13">
        <f t="shared" si="2"/>
        <v>79</v>
      </c>
    </row>
    <row r="6" spans="1:7" ht="17.25" customHeight="1">
      <c r="A6" s="6" t="s">
        <v>20</v>
      </c>
      <c r="B6" s="37" t="s">
        <v>80</v>
      </c>
      <c r="C6" s="37" t="s">
        <v>81</v>
      </c>
      <c r="D6" s="14">
        <f t="shared" si="0"/>
        <v>34.5</v>
      </c>
      <c r="E6" s="8">
        <v>87.33</v>
      </c>
      <c r="F6" s="15">
        <f t="shared" si="1"/>
        <v>43.665</v>
      </c>
      <c r="G6" s="13">
        <f t="shared" si="2"/>
        <v>78.16499999999999</v>
      </c>
    </row>
    <row r="7" spans="1:7" ht="17.25" customHeight="1">
      <c r="A7" s="6" t="s">
        <v>21</v>
      </c>
      <c r="B7" s="37" t="s">
        <v>82</v>
      </c>
      <c r="C7" s="37" t="s">
        <v>83</v>
      </c>
      <c r="D7" s="14">
        <f t="shared" si="0"/>
        <v>34.25</v>
      </c>
      <c r="E7" s="8">
        <v>85.67</v>
      </c>
      <c r="F7" s="15">
        <f t="shared" si="1"/>
        <v>42.835</v>
      </c>
      <c r="G7" s="13">
        <f t="shared" si="2"/>
        <v>77.08500000000001</v>
      </c>
    </row>
    <row r="8" spans="1:7" ht="17.25" customHeight="1">
      <c r="A8" s="6" t="s">
        <v>22</v>
      </c>
      <c r="B8" s="37" t="s">
        <v>78</v>
      </c>
      <c r="C8" s="37" t="s">
        <v>79</v>
      </c>
      <c r="D8" s="14">
        <f t="shared" si="0"/>
        <v>34.75</v>
      </c>
      <c r="E8" s="8">
        <v>83.67</v>
      </c>
      <c r="F8" s="15">
        <f t="shared" si="1"/>
        <v>41.835</v>
      </c>
      <c r="G8" s="13">
        <f t="shared" si="2"/>
        <v>76.58500000000001</v>
      </c>
    </row>
    <row r="9" spans="1:7" ht="17.25" customHeight="1">
      <c r="A9" s="6" t="s">
        <v>23</v>
      </c>
      <c r="B9" s="37" t="s">
        <v>86</v>
      </c>
      <c r="C9" s="37" t="s">
        <v>87</v>
      </c>
      <c r="D9" s="14">
        <f t="shared" si="0"/>
        <v>32.375</v>
      </c>
      <c r="E9" s="8">
        <v>87.67</v>
      </c>
      <c r="F9" s="15">
        <f t="shared" si="1"/>
        <v>43.835</v>
      </c>
      <c r="G9" s="13">
        <f t="shared" si="2"/>
        <v>76.21000000000001</v>
      </c>
    </row>
    <row r="10" spans="1:7" ht="17.25" customHeight="1">
      <c r="A10" s="6" t="s">
        <v>24</v>
      </c>
      <c r="B10" s="37" t="s">
        <v>91</v>
      </c>
      <c r="C10" s="37" t="s">
        <v>89</v>
      </c>
      <c r="D10" s="14">
        <f t="shared" si="0"/>
        <v>32.125</v>
      </c>
      <c r="E10" s="8">
        <v>87.33</v>
      </c>
      <c r="F10" s="15">
        <f t="shared" si="1"/>
        <v>43.665</v>
      </c>
      <c r="G10" s="13">
        <f t="shared" si="2"/>
        <v>75.78999999999999</v>
      </c>
    </row>
    <row r="11" spans="1:7" ht="17.25" customHeight="1">
      <c r="A11" s="6" t="s">
        <v>25</v>
      </c>
      <c r="B11" s="37" t="s">
        <v>74</v>
      </c>
      <c r="C11" s="37" t="s">
        <v>75</v>
      </c>
      <c r="D11" s="14">
        <f t="shared" si="0"/>
        <v>35.25</v>
      </c>
      <c r="E11" s="8">
        <v>81</v>
      </c>
      <c r="F11" s="15">
        <f t="shared" si="1"/>
        <v>40.5</v>
      </c>
      <c r="G11" s="13">
        <f t="shared" si="2"/>
        <v>75.75</v>
      </c>
    </row>
    <row r="12" spans="1:7" ht="17.25" customHeight="1">
      <c r="A12" s="6" t="s">
        <v>26</v>
      </c>
      <c r="B12" s="37" t="s">
        <v>88</v>
      </c>
      <c r="C12" s="37" t="s">
        <v>89</v>
      </c>
      <c r="D12" s="14">
        <f t="shared" si="0"/>
        <v>32.125</v>
      </c>
      <c r="E12" s="8">
        <v>87</v>
      </c>
      <c r="F12" s="15">
        <f t="shared" si="1"/>
        <v>43.5</v>
      </c>
      <c r="G12" s="13">
        <f t="shared" si="2"/>
        <v>75.625</v>
      </c>
    </row>
    <row r="13" spans="1:7" ht="17.25" customHeight="1">
      <c r="A13" s="6" t="s">
        <v>27</v>
      </c>
      <c r="B13" s="37" t="s">
        <v>92</v>
      </c>
      <c r="C13" s="37" t="s">
        <v>93</v>
      </c>
      <c r="D13" s="14">
        <f t="shared" si="0"/>
        <v>32</v>
      </c>
      <c r="E13" s="8">
        <v>87</v>
      </c>
      <c r="F13" s="15">
        <f t="shared" si="1"/>
        <v>43.5</v>
      </c>
      <c r="G13" s="13">
        <f t="shared" si="2"/>
        <v>75.5</v>
      </c>
    </row>
    <row r="14" spans="1:7" ht="17.25" customHeight="1">
      <c r="A14" s="6" t="s">
        <v>28</v>
      </c>
      <c r="B14" s="37" t="s">
        <v>84</v>
      </c>
      <c r="C14" s="37" t="s">
        <v>85</v>
      </c>
      <c r="D14" s="14">
        <f t="shared" si="0"/>
        <v>33</v>
      </c>
      <c r="E14" s="8">
        <v>84.33</v>
      </c>
      <c r="F14" s="15">
        <f t="shared" si="1"/>
        <v>42.165</v>
      </c>
      <c r="G14" s="13">
        <f t="shared" si="2"/>
        <v>75.16499999999999</v>
      </c>
    </row>
    <row r="15" spans="1:7" ht="17.25" customHeight="1">
      <c r="A15" s="6" t="s">
        <v>29</v>
      </c>
      <c r="B15" s="37" t="s">
        <v>90</v>
      </c>
      <c r="C15" s="37" t="s">
        <v>89</v>
      </c>
      <c r="D15" s="14">
        <f t="shared" si="0"/>
        <v>32.125</v>
      </c>
      <c r="E15" s="8">
        <v>84.67</v>
      </c>
      <c r="F15" s="15">
        <f t="shared" si="1"/>
        <v>42.335</v>
      </c>
      <c r="G15" s="13">
        <f t="shared" si="2"/>
        <v>74.46000000000001</v>
      </c>
    </row>
    <row r="16" spans="1:7" ht="17.25" customHeight="1">
      <c r="A16" s="6" t="s">
        <v>30</v>
      </c>
      <c r="B16" s="37" t="s">
        <v>98</v>
      </c>
      <c r="C16" s="37" t="s">
        <v>99</v>
      </c>
      <c r="D16" s="14">
        <f t="shared" si="0"/>
        <v>31.25</v>
      </c>
      <c r="E16" s="8">
        <v>86</v>
      </c>
      <c r="F16" s="15">
        <f t="shared" si="1"/>
        <v>43</v>
      </c>
      <c r="G16" s="13">
        <f t="shared" si="2"/>
        <v>74.25</v>
      </c>
    </row>
    <row r="17" spans="1:7" ht="17.25" customHeight="1">
      <c r="A17" s="6" t="s">
        <v>31</v>
      </c>
      <c r="B17" s="37" t="s">
        <v>102</v>
      </c>
      <c r="C17" s="37" t="s">
        <v>101</v>
      </c>
      <c r="D17" s="14">
        <f t="shared" si="0"/>
        <v>31.125</v>
      </c>
      <c r="E17" s="8">
        <v>86</v>
      </c>
      <c r="F17" s="15">
        <f t="shared" si="1"/>
        <v>43</v>
      </c>
      <c r="G17" s="13">
        <f t="shared" si="2"/>
        <v>74.125</v>
      </c>
    </row>
    <row r="18" spans="1:7" ht="17.25" customHeight="1">
      <c r="A18" s="6" t="s">
        <v>32</v>
      </c>
      <c r="B18" s="37" t="s">
        <v>110</v>
      </c>
      <c r="C18" s="37" t="s">
        <v>111</v>
      </c>
      <c r="D18" s="14">
        <f t="shared" si="0"/>
        <v>29.75</v>
      </c>
      <c r="E18" s="8">
        <v>88.67</v>
      </c>
      <c r="F18" s="15">
        <f t="shared" si="1"/>
        <v>44.335</v>
      </c>
      <c r="G18" s="13">
        <f t="shared" si="2"/>
        <v>74.08500000000001</v>
      </c>
    </row>
    <row r="19" spans="1:7" ht="17.25" customHeight="1">
      <c r="A19" s="6" t="s">
        <v>33</v>
      </c>
      <c r="B19" s="37" t="s">
        <v>94</v>
      </c>
      <c r="C19" s="37" t="s">
        <v>95</v>
      </c>
      <c r="D19" s="14">
        <f t="shared" si="0"/>
        <v>31.5</v>
      </c>
      <c r="E19" s="8">
        <v>84.33</v>
      </c>
      <c r="F19" s="15">
        <f t="shared" si="1"/>
        <v>42.165</v>
      </c>
      <c r="G19" s="13">
        <f t="shared" si="2"/>
        <v>73.66499999999999</v>
      </c>
    </row>
    <row r="20" spans="1:7" ht="17.25" customHeight="1">
      <c r="A20" s="6" t="s">
        <v>34</v>
      </c>
      <c r="B20" s="37" t="s">
        <v>118</v>
      </c>
      <c r="C20" s="37" t="s">
        <v>119</v>
      </c>
      <c r="D20" s="14">
        <f t="shared" si="0"/>
        <v>28.875</v>
      </c>
      <c r="E20" s="8">
        <v>89</v>
      </c>
      <c r="F20" s="15">
        <f t="shared" si="1"/>
        <v>44.5</v>
      </c>
      <c r="G20" s="13">
        <f t="shared" si="2"/>
        <v>73.375</v>
      </c>
    </row>
    <row r="21" spans="1:7" ht="17.25" customHeight="1">
      <c r="A21" s="6" t="s">
        <v>35</v>
      </c>
      <c r="B21" s="37" t="s">
        <v>108</v>
      </c>
      <c r="C21" s="37" t="s">
        <v>109</v>
      </c>
      <c r="D21" s="14">
        <f t="shared" si="0"/>
        <v>30.125</v>
      </c>
      <c r="E21" s="8">
        <v>86.33</v>
      </c>
      <c r="F21" s="15">
        <f t="shared" si="1"/>
        <v>43.165</v>
      </c>
      <c r="G21" s="13">
        <f t="shared" si="2"/>
        <v>73.28999999999999</v>
      </c>
    </row>
    <row r="22" spans="1:7" ht="17.25" customHeight="1">
      <c r="A22" s="6" t="s">
        <v>36</v>
      </c>
      <c r="B22" s="37" t="s">
        <v>107</v>
      </c>
      <c r="C22" s="37" t="s">
        <v>106</v>
      </c>
      <c r="D22" s="14">
        <f t="shared" si="0"/>
        <v>30.625</v>
      </c>
      <c r="E22" s="8">
        <v>85</v>
      </c>
      <c r="F22" s="15">
        <f t="shared" si="1"/>
        <v>42.5</v>
      </c>
      <c r="G22" s="13">
        <f t="shared" si="2"/>
        <v>73.125</v>
      </c>
    </row>
    <row r="23" spans="1:7" ht="17.25" customHeight="1">
      <c r="A23" s="6" t="s">
        <v>37</v>
      </c>
      <c r="B23" s="37" t="s">
        <v>96</v>
      </c>
      <c r="C23" s="37" t="s">
        <v>97</v>
      </c>
      <c r="D23" s="14">
        <f t="shared" si="0"/>
        <v>31.375</v>
      </c>
      <c r="E23" s="8">
        <v>83.33</v>
      </c>
      <c r="F23" s="15">
        <f t="shared" si="1"/>
        <v>41.665</v>
      </c>
      <c r="G23" s="13">
        <f t="shared" si="2"/>
        <v>73.03999999999999</v>
      </c>
    </row>
    <row r="24" spans="1:7" ht="17.25" customHeight="1">
      <c r="A24" s="6" t="s">
        <v>38</v>
      </c>
      <c r="B24" s="37" t="s">
        <v>120</v>
      </c>
      <c r="C24" s="37" t="s">
        <v>121</v>
      </c>
      <c r="D24" s="14">
        <f t="shared" si="0"/>
        <v>28.75</v>
      </c>
      <c r="E24" s="8">
        <v>88.33</v>
      </c>
      <c r="F24" s="15">
        <f t="shared" si="1"/>
        <v>44.165</v>
      </c>
      <c r="G24" s="13">
        <f t="shared" si="2"/>
        <v>72.91499999999999</v>
      </c>
    </row>
    <row r="25" spans="1:7" ht="17.25" customHeight="1">
      <c r="A25" s="6" t="s">
        <v>39</v>
      </c>
      <c r="B25" s="37" t="s">
        <v>125</v>
      </c>
      <c r="C25" s="37" t="s">
        <v>126</v>
      </c>
      <c r="D25" s="14">
        <f t="shared" si="0"/>
        <v>28.375</v>
      </c>
      <c r="E25" s="8">
        <v>89</v>
      </c>
      <c r="F25" s="15">
        <f t="shared" si="1"/>
        <v>44.5</v>
      </c>
      <c r="G25" s="13">
        <f t="shared" si="2"/>
        <v>72.875</v>
      </c>
    </row>
    <row r="26" spans="1:7" ht="17.25" customHeight="1">
      <c r="A26" s="6" t="s">
        <v>40</v>
      </c>
      <c r="B26" s="37" t="s">
        <v>105</v>
      </c>
      <c r="C26" s="37" t="s">
        <v>106</v>
      </c>
      <c r="D26" s="14">
        <f t="shared" si="0"/>
        <v>30.625</v>
      </c>
      <c r="E26" s="8">
        <v>84.33</v>
      </c>
      <c r="F26" s="15">
        <f t="shared" si="1"/>
        <v>42.165</v>
      </c>
      <c r="G26" s="13">
        <f t="shared" si="2"/>
        <v>72.78999999999999</v>
      </c>
    </row>
    <row r="27" spans="1:7" ht="17.25" customHeight="1">
      <c r="A27" s="6" t="s">
        <v>41</v>
      </c>
      <c r="B27" s="37" t="s">
        <v>103</v>
      </c>
      <c r="C27" s="37" t="s">
        <v>104</v>
      </c>
      <c r="D27" s="14">
        <f t="shared" si="0"/>
        <v>30.75</v>
      </c>
      <c r="E27" s="8">
        <v>84</v>
      </c>
      <c r="F27" s="15">
        <f t="shared" si="1"/>
        <v>42</v>
      </c>
      <c r="G27" s="13">
        <f t="shared" si="2"/>
        <v>72.75</v>
      </c>
    </row>
    <row r="28" spans="1:7" ht="17.25" customHeight="1">
      <c r="A28" s="6" t="s">
        <v>42</v>
      </c>
      <c r="B28" s="37" t="s">
        <v>127</v>
      </c>
      <c r="C28" s="37" t="s">
        <v>126</v>
      </c>
      <c r="D28" s="14">
        <f t="shared" si="0"/>
        <v>28.375</v>
      </c>
      <c r="E28" s="8">
        <v>87.67</v>
      </c>
      <c r="F28" s="15">
        <f t="shared" si="1"/>
        <v>43.835</v>
      </c>
      <c r="G28" s="13">
        <f t="shared" si="2"/>
        <v>72.21000000000001</v>
      </c>
    </row>
    <row r="29" spans="1:7" ht="17.25" customHeight="1">
      <c r="A29" s="6" t="s">
        <v>43</v>
      </c>
      <c r="B29" s="37" t="s">
        <v>112</v>
      </c>
      <c r="C29" s="37" t="s">
        <v>113</v>
      </c>
      <c r="D29" s="14">
        <f t="shared" si="0"/>
        <v>29.5</v>
      </c>
      <c r="E29" s="8">
        <v>85.33</v>
      </c>
      <c r="F29" s="15">
        <f t="shared" si="1"/>
        <v>42.665</v>
      </c>
      <c r="G29" s="13">
        <f t="shared" si="2"/>
        <v>72.16499999999999</v>
      </c>
    </row>
    <row r="30" spans="1:7" ht="17.25" customHeight="1">
      <c r="A30" s="6" t="s">
        <v>44</v>
      </c>
      <c r="B30" s="37" t="s">
        <v>114</v>
      </c>
      <c r="C30" s="37" t="s">
        <v>115</v>
      </c>
      <c r="D30" s="14">
        <f t="shared" si="0"/>
        <v>29.375</v>
      </c>
      <c r="E30" s="8">
        <v>84.67</v>
      </c>
      <c r="F30" s="15">
        <f t="shared" si="1"/>
        <v>42.335</v>
      </c>
      <c r="G30" s="13">
        <f t="shared" si="2"/>
        <v>71.71000000000001</v>
      </c>
    </row>
    <row r="31" spans="1:7" ht="17.25" customHeight="1">
      <c r="A31" s="6" t="s">
        <v>262</v>
      </c>
      <c r="B31" s="37" t="s">
        <v>100</v>
      </c>
      <c r="C31" s="37" t="s">
        <v>101</v>
      </c>
      <c r="D31" s="14">
        <f t="shared" si="0"/>
        <v>31.125</v>
      </c>
      <c r="E31" s="8">
        <v>81</v>
      </c>
      <c r="F31" s="15">
        <f t="shared" si="1"/>
        <v>40.5</v>
      </c>
      <c r="G31" s="13">
        <f t="shared" si="2"/>
        <v>71.625</v>
      </c>
    </row>
    <row r="32" spans="1:7" ht="17.25" customHeight="1">
      <c r="A32" s="6" t="s">
        <v>45</v>
      </c>
      <c r="B32" s="37" t="s">
        <v>264</v>
      </c>
      <c r="C32" s="36" t="s">
        <v>265</v>
      </c>
      <c r="D32" s="14">
        <f t="shared" si="0"/>
        <v>26.625</v>
      </c>
      <c r="E32" s="28" t="s">
        <v>270</v>
      </c>
      <c r="F32" s="15">
        <f t="shared" si="1"/>
        <v>45</v>
      </c>
      <c r="G32" s="29">
        <f t="shared" si="2"/>
        <v>71.625</v>
      </c>
    </row>
    <row r="33" spans="1:7" ht="17.25" customHeight="1">
      <c r="A33" s="6" t="s">
        <v>46</v>
      </c>
      <c r="B33" s="37" t="s">
        <v>116</v>
      </c>
      <c r="C33" s="37" t="s">
        <v>117</v>
      </c>
      <c r="D33" s="14">
        <f t="shared" si="0"/>
        <v>29.125</v>
      </c>
      <c r="E33" s="8">
        <v>84</v>
      </c>
      <c r="F33" s="15">
        <f t="shared" si="1"/>
        <v>42</v>
      </c>
      <c r="G33" s="13">
        <f t="shared" si="2"/>
        <v>71.125</v>
      </c>
    </row>
    <row r="34" spans="1:7" ht="17.25" customHeight="1">
      <c r="A34" s="6" t="s">
        <v>47</v>
      </c>
      <c r="B34" s="37" t="s">
        <v>130</v>
      </c>
      <c r="C34" s="37" t="s">
        <v>131</v>
      </c>
      <c r="D34" s="14">
        <f t="shared" si="0"/>
        <v>27.625</v>
      </c>
      <c r="E34" s="8">
        <v>86</v>
      </c>
      <c r="F34" s="15">
        <f t="shared" si="1"/>
        <v>43</v>
      </c>
      <c r="G34" s="13">
        <f t="shared" si="2"/>
        <v>70.625</v>
      </c>
    </row>
    <row r="35" spans="1:7" ht="17.25" customHeight="1">
      <c r="A35" s="6" t="s">
        <v>48</v>
      </c>
      <c r="B35" s="37" t="s">
        <v>123</v>
      </c>
      <c r="C35" s="37" t="s">
        <v>124</v>
      </c>
      <c r="D35" s="14">
        <f t="shared" si="0"/>
        <v>28.5</v>
      </c>
      <c r="E35" s="8">
        <v>84</v>
      </c>
      <c r="F35" s="15">
        <f t="shared" si="1"/>
        <v>42</v>
      </c>
      <c r="G35" s="13">
        <f t="shared" si="2"/>
        <v>70.5</v>
      </c>
    </row>
    <row r="36" spans="1:7" ht="17.25" customHeight="1">
      <c r="A36" s="6" t="s">
        <v>49</v>
      </c>
      <c r="B36" s="38" t="s">
        <v>122</v>
      </c>
      <c r="C36" s="38" t="s">
        <v>121</v>
      </c>
      <c r="D36" s="23">
        <f t="shared" si="0"/>
        <v>28.75</v>
      </c>
      <c r="E36" s="24">
        <v>83.33</v>
      </c>
      <c r="F36" s="25">
        <f t="shared" si="1"/>
        <v>41.665</v>
      </c>
      <c r="G36" s="26">
        <f t="shared" si="2"/>
        <v>70.41499999999999</v>
      </c>
    </row>
    <row r="37" spans="1:7" s="22" customFormat="1" ht="17.25" customHeight="1">
      <c r="A37" s="6" t="s">
        <v>267</v>
      </c>
      <c r="B37" s="37" t="s">
        <v>128</v>
      </c>
      <c r="C37" s="39" t="s">
        <v>129</v>
      </c>
      <c r="D37" s="14">
        <f t="shared" si="0"/>
        <v>28</v>
      </c>
      <c r="E37" s="8">
        <v>84</v>
      </c>
      <c r="F37" s="15">
        <f t="shared" si="1"/>
        <v>42</v>
      </c>
      <c r="G37" s="13">
        <f t="shared" si="2"/>
        <v>70</v>
      </c>
    </row>
    <row r="38" spans="1:7" s="22" customFormat="1" ht="17.25" customHeight="1">
      <c r="A38" s="6" t="s">
        <v>268</v>
      </c>
      <c r="B38" s="37" t="s">
        <v>266</v>
      </c>
      <c r="C38" s="27" t="s">
        <v>265</v>
      </c>
      <c r="D38" s="14">
        <f t="shared" si="0"/>
        <v>26.625</v>
      </c>
      <c r="E38" s="28" t="s">
        <v>271</v>
      </c>
      <c r="F38" s="15">
        <f t="shared" si="1"/>
        <v>41.165</v>
      </c>
      <c r="G38" s="29">
        <f t="shared" si="2"/>
        <v>67.78999999999999</v>
      </c>
    </row>
    <row r="39" ht="22.5" customHeight="1"/>
    <row r="40" ht="22.5" customHeight="1"/>
    <row r="41" ht="22.5" customHeight="1"/>
    <row r="42" ht="22.5" customHeight="1"/>
    <row r="43" ht="19.5" customHeight="1"/>
  </sheetData>
  <sheetProtection/>
  <mergeCells count="1">
    <mergeCell ref="A1:G1"/>
  </mergeCells>
  <printOptions horizontalCentered="1"/>
  <pageMargins left="0.5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I8" sqref="I8"/>
    </sheetView>
  </sheetViews>
  <sheetFormatPr defaultColWidth="9.00390625" defaultRowHeight="26.25" customHeight="1"/>
  <cols>
    <col min="1" max="1" width="7.125" style="16" customWidth="1"/>
    <col min="2" max="2" width="10.375" style="16" customWidth="1"/>
    <col min="3" max="7" width="12.50390625" style="16" customWidth="1"/>
    <col min="8" max="16384" width="9.00390625" style="16" customWidth="1"/>
  </cols>
  <sheetData>
    <row r="1" spans="1:7" ht="26.25" customHeight="1">
      <c r="A1" s="55" t="s">
        <v>62</v>
      </c>
      <c r="B1" s="55"/>
      <c r="C1" s="55"/>
      <c r="D1" s="55"/>
      <c r="E1" s="55"/>
      <c r="F1" s="55"/>
      <c r="G1" s="55"/>
    </row>
    <row r="2" spans="1:7" ht="36.7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132</v>
      </c>
      <c r="C3" s="19" t="s">
        <v>133</v>
      </c>
      <c r="D3" s="20">
        <f aca="true" t="shared" si="0" ref="D3:D19">C3*0.25</f>
        <v>26.25</v>
      </c>
      <c r="E3" s="19">
        <v>88</v>
      </c>
      <c r="F3" s="20">
        <f aca="true" t="shared" si="1" ref="F3:F19">E3*0.5</f>
        <v>44</v>
      </c>
      <c r="G3" s="20">
        <f aca="true" t="shared" si="2" ref="G3:G19">D3+F3</f>
        <v>70.25</v>
      </c>
    </row>
    <row r="4" spans="1:7" ht="26.25" customHeight="1">
      <c r="A4" s="19">
        <v>2</v>
      </c>
      <c r="B4" s="19" t="s">
        <v>134</v>
      </c>
      <c r="C4" s="19" t="s">
        <v>135</v>
      </c>
      <c r="D4" s="20">
        <f t="shared" si="0"/>
        <v>25</v>
      </c>
      <c r="E4" s="19">
        <v>87.33</v>
      </c>
      <c r="F4" s="20">
        <f t="shared" si="1"/>
        <v>43.665</v>
      </c>
      <c r="G4" s="20">
        <f t="shared" si="2"/>
        <v>68.66499999999999</v>
      </c>
    </row>
    <row r="5" spans="1:7" ht="26.25" customHeight="1">
      <c r="A5" s="19">
        <v>3</v>
      </c>
      <c r="B5" s="19" t="s">
        <v>138</v>
      </c>
      <c r="C5" s="19" t="s">
        <v>139</v>
      </c>
      <c r="D5" s="20">
        <f t="shared" si="0"/>
        <v>24.25</v>
      </c>
      <c r="E5" s="19">
        <v>88.33</v>
      </c>
      <c r="F5" s="20">
        <f t="shared" si="1"/>
        <v>44.165</v>
      </c>
      <c r="G5" s="20">
        <f t="shared" si="2"/>
        <v>68.41499999999999</v>
      </c>
    </row>
    <row r="6" spans="1:7" ht="26.25" customHeight="1">
      <c r="A6" s="19">
        <v>4</v>
      </c>
      <c r="B6" s="19" t="s">
        <v>136</v>
      </c>
      <c r="C6" s="19" t="s">
        <v>137</v>
      </c>
      <c r="D6" s="20">
        <f t="shared" si="0"/>
        <v>24.5</v>
      </c>
      <c r="E6" s="19">
        <v>86.67</v>
      </c>
      <c r="F6" s="20">
        <f t="shared" si="1"/>
        <v>43.335</v>
      </c>
      <c r="G6" s="20">
        <f t="shared" si="2"/>
        <v>67.83500000000001</v>
      </c>
    </row>
    <row r="7" spans="1:7" ht="26.25" customHeight="1">
      <c r="A7" s="19">
        <v>5</v>
      </c>
      <c r="B7" s="19" t="s">
        <v>144</v>
      </c>
      <c r="C7" s="19" t="s">
        <v>143</v>
      </c>
      <c r="D7" s="20">
        <f t="shared" si="0"/>
        <v>23.625</v>
      </c>
      <c r="E7" s="19">
        <v>87.67</v>
      </c>
      <c r="F7" s="20">
        <f t="shared" si="1"/>
        <v>43.835</v>
      </c>
      <c r="G7" s="20">
        <f t="shared" si="2"/>
        <v>67.46000000000001</v>
      </c>
    </row>
    <row r="8" spans="1:7" ht="26.25" customHeight="1">
      <c r="A8" s="19">
        <v>6</v>
      </c>
      <c r="B8" s="19" t="s">
        <v>140</v>
      </c>
      <c r="C8" s="19" t="s">
        <v>141</v>
      </c>
      <c r="D8" s="20">
        <f t="shared" si="0"/>
        <v>23.75</v>
      </c>
      <c r="E8" s="19">
        <v>83.67</v>
      </c>
      <c r="F8" s="20">
        <f t="shared" si="1"/>
        <v>41.835</v>
      </c>
      <c r="G8" s="20">
        <f t="shared" si="2"/>
        <v>65.58500000000001</v>
      </c>
    </row>
    <row r="9" spans="1:7" ht="26.25" customHeight="1">
      <c r="A9" s="19">
        <v>7</v>
      </c>
      <c r="B9" s="19" t="s">
        <v>149</v>
      </c>
      <c r="C9" s="19" t="s">
        <v>150</v>
      </c>
      <c r="D9" s="20">
        <f t="shared" si="0"/>
        <v>21.375</v>
      </c>
      <c r="E9" s="19">
        <v>88</v>
      </c>
      <c r="F9" s="20">
        <f t="shared" si="1"/>
        <v>44</v>
      </c>
      <c r="G9" s="20">
        <f t="shared" si="2"/>
        <v>65.375</v>
      </c>
    </row>
    <row r="10" spans="1:7" ht="26.25" customHeight="1">
      <c r="A10" s="19">
        <v>8</v>
      </c>
      <c r="B10" s="19" t="s">
        <v>145</v>
      </c>
      <c r="C10" s="19" t="s">
        <v>146</v>
      </c>
      <c r="D10" s="20">
        <f t="shared" si="0"/>
        <v>23.375</v>
      </c>
      <c r="E10" s="19">
        <v>83</v>
      </c>
      <c r="F10" s="20">
        <f t="shared" si="1"/>
        <v>41.5</v>
      </c>
      <c r="G10" s="20">
        <f t="shared" si="2"/>
        <v>64.875</v>
      </c>
    </row>
    <row r="11" spans="1:7" ht="26.25" customHeight="1">
      <c r="A11" s="19">
        <v>9</v>
      </c>
      <c r="B11" s="19" t="s">
        <v>152</v>
      </c>
      <c r="C11" s="19" t="s">
        <v>150</v>
      </c>
      <c r="D11" s="20">
        <f t="shared" si="0"/>
        <v>21.375</v>
      </c>
      <c r="E11" s="19">
        <v>87</v>
      </c>
      <c r="F11" s="20">
        <f t="shared" si="1"/>
        <v>43.5</v>
      </c>
      <c r="G11" s="20">
        <f t="shared" si="2"/>
        <v>64.875</v>
      </c>
    </row>
    <row r="12" spans="1:7" ht="26.25" customHeight="1">
      <c r="A12" s="19">
        <v>10</v>
      </c>
      <c r="B12" s="19" t="s">
        <v>151</v>
      </c>
      <c r="C12" s="19">
        <v>85.5</v>
      </c>
      <c r="D12" s="20">
        <f t="shared" si="0"/>
        <v>21.375</v>
      </c>
      <c r="E12" s="19">
        <v>86.33</v>
      </c>
      <c r="F12" s="20">
        <f t="shared" si="1"/>
        <v>43.165</v>
      </c>
      <c r="G12" s="20">
        <f t="shared" si="2"/>
        <v>64.53999999999999</v>
      </c>
    </row>
    <row r="13" spans="1:7" ht="26.25" customHeight="1">
      <c r="A13" s="19">
        <v>11</v>
      </c>
      <c r="B13" s="19" t="s">
        <v>147</v>
      </c>
      <c r="C13" s="19" t="s">
        <v>148</v>
      </c>
      <c r="D13" s="20">
        <f t="shared" si="0"/>
        <v>22.625</v>
      </c>
      <c r="E13" s="19">
        <v>82.33</v>
      </c>
      <c r="F13" s="20">
        <f t="shared" si="1"/>
        <v>41.165</v>
      </c>
      <c r="G13" s="20">
        <f t="shared" si="2"/>
        <v>63.79</v>
      </c>
    </row>
    <row r="14" spans="1:7" ht="26.25" customHeight="1">
      <c r="A14" s="19">
        <v>12</v>
      </c>
      <c r="B14" s="19" t="s">
        <v>142</v>
      </c>
      <c r="C14" s="19" t="s">
        <v>143</v>
      </c>
      <c r="D14" s="20">
        <f t="shared" si="0"/>
        <v>23.625</v>
      </c>
      <c r="E14" s="19">
        <v>78</v>
      </c>
      <c r="F14" s="20">
        <f t="shared" si="1"/>
        <v>39</v>
      </c>
      <c r="G14" s="20">
        <f t="shared" si="2"/>
        <v>62.625</v>
      </c>
    </row>
    <row r="15" spans="1:7" ht="26.25" customHeight="1">
      <c r="A15" s="19">
        <v>13</v>
      </c>
      <c r="B15" s="19" t="s">
        <v>153</v>
      </c>
      <c r="C15" s="19" t="s">
        <v>154</v>
      </c>
      <c r="D15" s="20">
        <f t="shared" si="0"/>
        <v>19.875</v>
      </c>
      <c r="E15" s="19">
        <v>85</v>
      </c>
      <c r="F15" s="20">
        <f t="shared" si="1"/>
        <v>42.5</v>
      </c>
      <c r="G15" s="20">
        <f t="shared" si="2"/>
        <v>62.375</v>
      </c>
    </row>
    <row r="16" spans="1:7" ht="26.25" customHeight="1">
      <c r="A16" s="19">
        <v>14</v>
      </c>
      <c r="B16" s="19" t="s">
        <v>157</v>
      </c>
      <c r="C16" s="19" t="s">
        <v>158</v>
      </c>
      <c r="D16" s="20">
        <f t="shared" si="0"/>
        <v>15.5</v>
      </c>
      <c r="E16" s="19">
        <v>80.67</v>
      </c>
      <c r="F16" s="20">
        <f t="shared" si="1"/>
        <v>40.335</v>
      </c>
      <c r="G16" s="20">
        <f t="shared" si="2"/>
        <v>55.835</v>
      </c>
    </row>
    <row r="17" spans="1:7" ht="26.25" customHeight="1">
      <c r="A17" s="19">
        <v>15</v>
      </c>
      <c r="B17" s="19" t="s">
        <v>155</v>
      </c>
      <c r="C17" s="19" t="s">
        <v>156</v>
      </c>
      <c r="D17" s="20">
        <f t="shared" si="0"/>
        <v>18.125</v>
      </c>
      <c r="E17" s="19">
        <v>72.33</v>
      </c>
      <c r="F17" s="20">
        <f t="shared" si="1"/>
        <v>36.165</v>
      </c>
      <c r="G17" s="20">
        <f t="shared" si="2"/>
        <v>54.29</v>
      </c>
    </row>
    <row r="18" spans="1:7" ht="26.25" customHeight="1">
      <c r="A18" s="19">
        <v>16</v>
      </c>
      <c r="B18" s="19" t="s">
        <v>159</v>
      </c>
      <c r="C18" s="19" t="s">
        <v>158</v>
      </c>
      <c r="D18" s="20">
        <f t="shared" si="0"/>
        <v>15.5</v>
      </c>
      <c r="E18" s="19">
        <v>70.33</v>
      </c>
      <c r="F18" s="20">
        <f t="shared" si="1"/>
        <v>35.165</v>
      </c>
      <c r="G18" s="20">
        <f t="shared" si="2"/>
        <v>50.665</v>
      </c>
    </row>
    <row r="19" spans="1:7" ht="26.25" customHeight="1">
      <c r="A19" s="19">
        <v>17</v>
      </c>
      <c r="B19" s="19" t="s">
        <v>160</v>
      </c>
      <c r="C19" s="19" t="s">
        <v>161</v>
      </c>
      <c r="D19" s="20">
        <f t="shared" si="0"/>
        <v>13.5</v>
      </c>
      <c r="E19" s="19">
        <v>70.33</v>
      </c>
      <c r="F19" s="20">
        <f t="shared" si="1"/>
        <v>35.165</v>
      </c>
      <c r="G19" s="20">
        <f t="shared" si="2"/>
        <v>48.665</v>
      </c>
    </row>
    <row r="20" spans="1:7" ht="26.25" customHeight="1">
      <c r="A20" s="40"/>
      <c r="B20" s="40"/>
      <c r="C20" s="40"/>
      <c r="D20" s="41"/>
      <c r="E20" s="40"/>
      <c r="F20" s="41"/>
      <c r="G20" s="41"/>
    </row>
    <row r="21" spans="1:7" ht="26.25" customHeight="1">
      <c r="A21" s="56"/>
      <c r="B21" s="56"/>
      <c r="C21" s="42"/>
      <c r="D21" s="42"/>
      <c r="E21" s="43"/>
      <c r="F21" s="43"/>
      <c r="G21" s="42"/>
    </row>
    <row r="22" spans="1:7" ht="26.25" customHeight="1">
      <c r="A22" s="42"/>
      <c r="B22" s="42"/>
      <c r="C22" s="42"/>
      <c r="D22" s="42"/>
      <c r="E22" s="42"/>
      <c r="F22" s="42"/>
      <c r="G22" s="42"/>
    </row>
    <row r="23" spans="1:7" ht="26.25" customHeight="1">
      <c r="A23" s="56"/>
      <c r="B23" s="56"/>
      <c r="C23" s="42"/>
      <c r="D23" s="42"/>
      <c r="E23" s="42"/>
      <c r="F23" s="42"/>
      <c r="G23" s="42"/>
    </row>
    <row r="24" spans="1:7" ht="26.25" customHeight="1">
      <c r="A24" s="42"/>
      <c r="B24" s="42"/>
      <c r="C24" s="42"/>
      <c r="D24" s="42"/>
      <c r="E24" s="42"/>
      <c r="F24" s="42"/>
      <c r="G24" s="42"/>
    </row>
    <row r="25" spans="1:7" ht="26.25" customHeight="1">
      <c r="A25" s="42"/>
      <c r="B25" s="42"/>
      <c r="C25" s="42"/>
      <c r="D25" s="42"/>
      <c r="E25" s="42"/>
      <c r="F25" s="42"/>
      <c r="G25" s="42"/>
    </row>
  </sheetData>
  <mergeCells count="3">
    <mergeCell ref="A1:G1"/>
    <mergeCell ref="A21:B21"/>
    <mergeCell ref="A23:B2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4">
      <selection activeCell="K26" sqref="K26"/>
    </sheetView>
  </sheetViews>
  <sheetFormatPr defaultColWidth="9.00390625" defaultRowHeight="26.25" customHeight="1"/>
  <cols>
    <col min="1" max="1" width="6.75390625" style="0" customWidth="1"/>
    <col min="2" max="2" width="10.75390625" style="0" customWidth="1"/>
    <col min="3" max="7" width="12.50390625" style="0" customWidth="1"/>
  </cols>
  <sheetData>
    <row r="1" spans="1:7" ht="26.25" customHeight="1">
      <c r="A1" s="55" t="s">
        <v>63</v>
      </c>
      <c r="B1" s="55"/>
      <c r="C1" s="55"/>
      <c r="D1" s="55"/>
      <c r="E1" s="55"/>
      <c r="F1" s="55"/>
      <c r="G1" s="55"/>
    </row>
    <row r="2" spans="1:7" ht="36.7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172</v>
      </c>
      <c r="C3" s="19" t="s">
        <v>173</v>
      </c>
      <c r="D3" s="20">
        <f aca="true" t="shared" si="0" ref="D3:D24">C3*0.25</f>
        <v>32.75</v>
      </c>
      <c r="E3" s="19">
        <v>93</v>
      </c>
      <c r="F3" s="21">
        <f aca="true" t="shared" si="1" ref="F3:F24">E3*0.5</f>
        <v>46.5</v>
      </c>
      <c r="G3" s="20">
        <f aca="true" t="shared" si="2" ref="G3:G24">D3+F3</f>
        <v>79.25</v>
      </c>
    </row>
    <row r="4" spans="1:7" ht="26.25" customHeight="1">
      <c r="A4" s="19">
        <v>2</v>
      </c>
      <c r="B4" s="19" t="s">
        <v>174</v>
      </c>
      <c r="C4" s="19" t="s">
        <v>175</v>
      </c>
      <c r="D4" s="20">
        <f t="shared" si="0"/>
        <v>32.5</v>
      </c>
      <c r="E4" s="19">
        <v>92.33</v>
      </c>
      <c r="F4" s="21">
        <f t="shared" si="1"/>
        <v>46.165</v>
      </c>
      <c r="G4" s="20">
        <f t="shared" si="2"/>
        <v>78.66499999999999</v>
      </c>
    </row>
    <row r="5" spans="1:7" ht="26.25" customHeight="1">
      <c r="A5" s="19">
        <v>3</v>
      </c>
      <c r="B5" s="19" t="s">
        <v>162</v>
      </c>
      <c r="C5" s="19" t="s">
        <v>163</v>
      </c>
      <c r="D5" s="20">
        <f t="shared" si="0"/>
        <v>36.375</v>
      </c>
      <c r="E5" s="19">
        <v>84.33</v>
      </c>
      <c r="F5" s="21">
        <f t="shared" si="1"/>
        <v>42.165</v>
      </c>
      <c r="G5" s="20">
        <f t="shared" si="2"/>
        <v>78.53999999999999</v>
      </c>
    </row>
    <row r="6" spans="1:7" ht="26.25" customHeight="1">
      <c r="A6" s="19">
        <v>4</v>
      </c>
      <c r="B6" s="19" t="s">
        <v>168</v>
      </c>
      <c r="C6" s="19" t="s">
        <v>169</v>
      </c>
      <c r="D6" s="20">
        <f t="shared" si="0"/>
        <v>33.125</v>
      </c>
      <c r="E6" s="19">
        <v>90.33</v>
      </c>
      <c r="F6" s="21">
        <f t="shared" si="1"/>
        <v>45.165</v>
      </c>
      <c r="G6" s="20">
        <f t="shared" si="2"/>
        <v>78.28999999999999</v>
      </c>
    </row>
    <row r="7" spans="1:7" ht="26.25" customHeight="1">
      <c r="A7" s="19">
        <v>5</v>
      </c>
      <c r="B7" s="19" t="s">
        <v>176</v>
      </c>
      <c r="C7" s="19" t="s">
        <v>175</v>
      </c>
      <c r="D7" s="20">
        <f t="shared" si="0"/>
        <v>32.5</v>
      </c>
      <c r="E7" s="19">
        <v>91</v>
      </c>
      <c r="F7" s="21">
        <f t="shared" si="1"/>
        <v>45.5</v>
      </c>
      <c r="G7" s="20">
        <f t="shared" si="2"/>
        <v>78</v>
      </c>
    </row>
    <row r="8" spans="1:7" ht="26.25" customHeight="1">
      <c r="A8" s="19">
        <v>6</v>
      </c>
      <c r="B8" s="19" t="s">
        <v>186</v>
      </c>
      <c r="C8" s="19" t="s">
        <v>101</v>
      </c>
      <c r="D8" s="20">
        <f t="shared" si="0"/>
        <v>31.125</v>
      </c>
      <c r="E8" s="19">
        <v>93.66</v>
      </c>
      <c r="F8" s="21">
        <f t="shared" si="1"/>
        <v>46.83</v>
      </c>
      <c r="G8" s="20">
        <f t="shared" si="2"/>
        <v>77.955</v>
      </c>
    </row>
    <row r="9" spans="1:7" ht="26.25" customHeight="1">
      <c r="A9" s="19">
        <v>7</v>
      </c>
      <c r="B9" s="19" t="s">
        <v>164</v>
      </c>
      <c r="C9" s="19" t="s">
        <v>165</v>
      </c>
      <c r="D9" s="20">
        <f t="shared" si="0"/>
        <v>35.875</v>
      </c>
      <c r="E9" s="19">
        <v>83</v>
      </c>
      <c r="F9" s="21">
        <f t="shared" si="1"/>
        <v>41.5</v>
      </c>
      <c r="G9" s="20">
        <f t="shared" si="2"/>
        <v>77.375</v>
      </c>
    </row>
    <row r="10" spans="1:7" ht="26.25" customHeight="1">
      <c r="A10" s="19">
        <v>8</v>
      </c>
      <c r="B10" s="19" t="s">
        <v>177</v>
      </c>
      <c r="C10" s="19" t="s">
        <v>178</v>
      </c>
      <c r="D10" s="20">
        <f t="shared" si="0"/>
        <v>32.25</v>
      </c>
      <c r="E10" s="19">
        <v>90</v>
      </c>
      <c r="F10" s="21">
        <f t="shared" si="1"/>
        <v>45</v>
      </c>
      <c r="G10" s="20">
        <f t="shared" si="2"/>
        <v>77.25</v>
      </c>
    </row>
    <row r="11" spans="1:7" ht="26.25" customHeight="1">
      <c r="A11" s="19">
        <v>9</v>
      </c>
      <c r="B11" s="19" t="s">
        <v>180</v>
      </c>
      <c r="C11" s="19" t="s">
        <v>93</v>
      </c>
      <c r="D11" s="20">
        <f t="shared" si="0"/>
        <v>32</v>
      </c>
      <c r="E11" s="19">
        <v>90</v>
      </c>
      <c r="F11" s="21">
        <f t="shared" si="1"/>
        <v>45</v>
      </c>
      <c r="G11" s="20">
        <f t="shared" si="2"/>
        <v>77</v>
      </c>
    </row>
    <row r="12" spans="1:7" ht="26.25" customHeight="1">
      <c r="A12" s="19">
        <v>10</v>
      </c>
      <c r="B12" s="19" t="s">
        <v>188</v>
      </c>
      <c r="C12" s="19" t="s">
        <v>104</v>
      </c>
      <c r="D12" s="20">
        <f t="shared" si="0"/>
        <v>30.75</v>
      </c>
      <c r="E12" s="19">
        <v>92.33</v>
      </c>
      <c r="F12" s="21">
        <f t="shared" si="1"/>
        <v>46.165</v>
      </c>
      <c r="G12" s="20">
        <f t="shared" si="2"/>
        <v>76.91499999999999</v>
      </c>
    </row>
    <row r="13" spans="1:7" ht="26.25" customHeight="1">
      <c r="A13" s="19">
        <v>11</v>
      </c>
      <c r="B13" s="19" t="s">
        <v>191</v>
      </c>
      <c r="C13" s="19" t="s">
        <v>109</v>
      </c>
      <c r="D13" s="20">
        <f t="shared" si="0"/>
        <v>30.125</v>
      </c>
      <c r="E13" s="19">
        <v>93.33</v>
      </c>
      <c r="F13" s="21">
        <f t="shared" si="1"/>
        <v>46.665</v>
      </c>
      <c r="G13" s="20">
        <f t="shared" si="2"/>
        <v>76.78999999999999</v>
      </c>
    </row>
    <row r="14" spans="1:7" ht="26.25" customHeight="1">
      <c r="A14" s="19">
        <v>12</v>
      </c>
      <c r="B14" s="34" t="s">
        <v>272</v>
      </c>
      <c r="C14" s="30">
        <v>131</v>
      </c>
      <c r="D14" s="31">
        <f t="shared" si="0"/>
        <v>32.75</v>
      </c>
      <c r="E14" s="34">
        <v>87.33</v>
      </c>
      <c r="F14" s="35">
        <f t="shared" si="1"/>
        <v>43.665</v>
      </c>
      <c r="G14" s="31">
        <f t="shared" si="2"/>
        <v>76.41499999999999</v>
      </c>
    </row>
    <row r="15" spans="1:7" ht="26.25" customHeight="1">
      <c r="A15" s="19">
        <v>13</v>
      </c>
      <c r="B15" s="19" t="s">
        <v>179</v>
      </c>
      <c r="C15" s="19" t="s">
        <v>178</v>
      </c>
      <c r="D15" s="20">
        <f t="shared" si="0"/>
        <v>32.25</v>
      </c>
      <c r="E15" s="19">
        <v>88</v>
      </c>
      <c r="F15" s="21">
        <f t="shared" si="1"/>
        <v>44</v>
      </c>
      <c r="G15" s="20">
        <f t="shared" si="2"/>
        <v>76.25</v>
      </c>
    </row>
    <row r="16" spans="1:7" ht="26.25" customHeight="1">
      <c r="A16" s="19">
        <v>14</v>
      </c>
      <c r="B16" s="19" t="s">
        <v>170</v>
      </c>
      <c r="C16" s="19" t="s">
        <v>171</v>
      </c>
      <c r="D16" s="20">
        <f t="shared" si="0"/>
        <v>32.875</v>
      </c>
      <c r="E16" s="19">
        <v>86.66</v>
      </c>
      <c r="F16" s="21">
        <f t="shared" si="1"/>
        <v>43.33</v>
      </c>
      <c r="G16" s="20">
        <f t="shared" si="2"/>
        <v>76.205</v>
      </c>
    </row>
    <row r="17" spans="1:7" ht="26.25" customHeight="1">
      <c r="A17" s="19">
        <v>15</v>
      </c>
      <c r="B17" s="19" t="s">
        <v>166</v>
      </c>
      <c r="C17" s="19" t="s">
        <v>167</v>
      </c>
      <c r="D17" s="20">
        <f t="shared" si="0"/>
        <v>35.375</v>
      </c>
      <c r="E17" s="19">
        <v>81.33</v>
      </c>
      <c r="F17" s="21">
        <f t="shared" si="1"/>
        <v>40.665</v>
      </c>
      <c r="G17" s="20">
        <f t="shared" si="2"/>
        <v>76.03999999999999</v>
      </c>
    </row>
    <row r="18" spans="1:7" ht="26.25" customHeight="1">
      <c r="A18" s="19">
        <v>16</v>
      </c>
      <c r="B18" s="19" t="s">
        <v>183</v>
      </c>
      <c r="C18" s="19" t="s">
        <v>184</v>
      </c>
      <c r="D18" s="20">
        <f t="shared" si="0"/>
        <v>31.75</v>
      </c>
      <c r="E18" s="19">
        <v>87</v>
      </c>
      <c r="F18" s="21">
        <f t="shared" si="1"/>
        <v>43.5</v>
      </c>
      <c r="G18" s="20">
        <f t="shared" si="2"/>
        <v>75.25</v>
      </c>
    </row>
    <row r="19" spans="1:7" ht="26.25" customHeight="1">
      <c r="A19" s="19">
        <v>17</v>
      </c>
      <c r="B19" s="19" t="s">
        <v>185</v>
      </c>
      <c r="C19" s="19" t="s">
        <v>99</v>
      </c>
      <c r="D19" s="20">
        <f t="shared" si="0"/>
        <v>31.25</v>
      </c>
      <c r="E19" s="19">
        <v>88</v>
      </c>
      <c r="F19" s="21">
        <f t="shared" si="1"/>
        <v>44</v>
      </c>
      <c r="G19" s="20">
        <f t="shared" si="2"/>
        <v>75.25</v>
      </c>
    </row>
    <row r="20" spans="1:7" ht="26.25" customHeight="1">
      <c r="A20" s="19">
        <v>18</v>
      </c>
      <c r="B20" s="19" t="s">
        <v>181</v>
      </c>
      <c r="C20" s="19" t="s">
        <v>182</v>
      </c>
      <c r="D20" s="20">
        <f t="shared" si="0"/>
        <v>31.875</v>
      </c>
      <c r="E20" s="19">
        <v>85.66</v>
      </c>
      <c r="F20" s="21">
        <f t="shared" si="1"/>
        <v>42.83</v>
      </c>
      <c r="G20" s="20">
        <f t="shared" si="2"/>
        <v>74.705</v>
      </c>
    </row>
    <row r="21" spans="1:7" ht="26.25" customHeight="1">
      <c r="A21" s="19">
        <v>19</v>
      </c>
      <c r="B21" s="19" t="s">
        <v>189</v>
      </c>
      <c r="C21" s="19" t="s">
        <v>106</v>
      </c>
      <c r="D21" s="20">
        <f t="shared" si="0"/>
        <v>30.625</v>
      </c>
      <c r="E21" s="19">
        <v>86</v>
      </c>
      <c r="F21" s="21">
        <f t="shared" si="1"/>
        <v>43</v>
      </c>
      <c r="G21" s="20">
        <f t="shared" si="2"/>
        <v>73.625</v>
      </c>
    </row>
    <row r="22" spans="1:7" ht="26.25" customHeight="1">
      <c r="A22" s="19">
        <v>20</v>
      </c>
      <c r="B22" s="19" t="s">
        <v>187</v>
      </c>
      <c r="C22" s="19" t="s">
        <v>101</v>
      </c>
      <c r="D22" s="20">
        <f t="shared" si="0"/>
        <v>31.125</v>
      </c>
      <c r="E22" s="19">
        <v>80.33</v>
      </c>
      <c r="F22" s="21">
        <f t="shared" si="1"/>
        <v>40.165</v>
      </c>
      <c r="G22" s="20">
        <f t="shared" si="2"/>
        <v>71.28999999999999</v>
      </c>
    </row>
    <row r="23" spans="1:7" s="33" customFormat="1" ht="26.25" customHeight="1">
      <c r="A23" s="19">
        <v>21</v>
      </c>
      <c r="B23" s="19" t="s">
        <v>190</v>
      </c>
      <c r="C23" s="19" t="s">
        <v>109</v>
      </c>
      <c r="D23" s="20">
        <f t="shared" si="0"/>
        <v>30.125</v>
      </c>
      <c r="E23" s="19">
        <v>79.33</v>
      </c>
      <c r="F23" s="21">
        <f t="shared" si="1"/>
        <v>39.665</v>
      </c>
      <c r="G23" s="20">
        <f t="shared" si="2"/>
        <v>69.78999999999999</v>
      </c>
    </row>
    <row r="24" spans="1:7" ht="26.25" customHeight="1">
      <c r="A24" s="19">
        <v>22</v>
      </c>
      <c r="B24" s="30" t="s">
        <v>269</v>
      </c>
      <c r="C24" s="30" t="s">
        <v>113</v>
      </c>
      <c r="D24" s="31">
        <f t="shared" si="0"/>
        <v>29.5</v>
      </c>
      <c r="E24" s="30">
        <v>79.66</v>
      </c>
      <c r="F24" s="32">
        <f t="shared" si="1"/>
        <v>39.83</v>
      </c>
      <c r="G24" s="31">
        <f t="shared" si="2"/>
        <v>69.33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K12" sqref="K12"/>
    </sheetView>
  </sheetViews>
  <sheetFormatPr defaultColWidth="9.00390625" defaultRowHeight="26.25" customHeight="1"/>
  <cols>
    <col min="1" max="1" width="6.75390625" style="0" customWidth="1"/>
    <col min="2" max="2" width="11.00390625" style="0" customWidth="1"/>
    <col min="3" max="6" width="12.50390625" style="0" customWidth="1"/>
    <col min="7" max="7" width="11.625" style="0" customWidth="1"/>
  </cols>
  <sheetData>
    <row r="1" spans="1:7" ht="26.25" customHeight="1">
      <c r="A1" s="55" t="s">
        <v>65</v>
      </c>
      <c r="B1" s="55"/>
      <c r="C1" s="55"/>
      <c r="D1" s="55"/>
      <c r="E1" s="55"/>
      <c r="F1" s="55"/>
      <c r="G1" s="55"/>
    </row>
    <row r="2" spans="1:7" ht="33.7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0</v>
      </c>
      <c r="C3" s="19" t="s">
        <v>246</v>
      </c>
      <c r="D3" s="20">
        <f aca="true" t="shared" si="0" ref="D3:D9">C3*0.25</f>
        <v>34.625</v>
      </c>
      <c r="E3" s="19">
        <v>90</v>
      </c>
      <c r="F3" s="20">
        <f aca="true" t="shared" si="1" ref="F3:F9">E3*0.5</f>
        <v>45</v>
      </c>
      <c r="G3" s="20">
        <f aca="true" t="shared" si="2" ref="G3:G9">D3+F3</f>
        <v>79.625</v>
      </c>
    </row>
    <row r="4" spans="1:7" ht="26.25" customHeight="1">
      <c r="A4" s="19">
        <v>2</v>
      </c>
      <c r="B4" s="19" t="s">
        <v>247</v>
      </c>
      <c r="C4" s="19" t="s">
        <v>248</v>
      </c>
      <c r="D4" s="20">
        <f t="shared" si="0"/>
        <v>33.375</v>
      </c>
      <c r="E4" s="19">
        <v>91.33</v>
      </c>
      <c r="F4" s="20">
        <f t="shared" si="1"/>
        <v>45.665</v>
      </c>
      <c r="G4" s="20">
        <f t="shared" si="2"/>
        <v>79.03999999999999</v>
      </c>
    </row>
    <row r="5" spans="1:7" ht="26.25" customHeight="1">
      <c r="A5" s="19">
        <v>3</v>
      </c>
      <c r="B5" s="19" t="s">
        <v>249</v>
      </c>
      <c r="C5" s="19" t="s">
        <v>95</v>
      </c>
      <c r="D5" s="20">
        <f t="shared" si="0"/>
        <v>31.5</v>
      </c>
      <c r="E5" s="19">
        <v>89.33</v>
      </c>
      <c r="F5" s="20">
        <f t="shared" si="1"/>
        <v>44.665</v>
      </c>
      <c r="G5" s="20">
        <f t="shared" si="2"/>
        <v>76.16499999999999</v>
      </c>
    </row>
    <row r="6" spans="1:7" ht="26.25" customHeight="1">
      <c r="A6" s="19">
        <v>4</v>
      </c>
      <c r="B6" s="19" t="s">
        <v>250</v>
      </c>
      <c r="C6" s="19" t="s">
        <v>113</v>
      </c>
      <c r="D6" s="20">
        <f t="shared" si="0"/>
        <v>29.5</v>
      </c>
      <c r="E6" s="19">
        <v>87.67</v>
      </c>
      <c r="F6" s="20">
        <f t="shared" si="1"/>
        <v>43.835</v>
      </c>
      <c r="G6" s="20">
        <f t="shared" si="2"/>
        <v>73.33500000000001</v>
      </c>
    </row>
    <row r="7" spans="1:7" ht="26.25" customHeight="1">
      <c r="A7" s="19">
        <v>5</v>
      </c>
      <c r="B7" s="19" t="s">
        <v>252</v>
      </c>
      <c r="C7" s="19" t="s">
        <v>126</v>
      </c>
      <c r="D7" s="20">
        <f t="shared" si="0"/>
        <v>28.375</v>
      </c>
      <c r="E7" s="19">
        <v>86.67</v>
      </c>
      <c r="F7" s="20">
        <f t="shared" si="1"/>
        <v>43.335</v>
      </c>
      <c r="G7" s="20">
        <f t="shared" si="2"/>
        <v>71.71000000000001</v>
      </c>
    </row>
    <row r="8" spans="1:7" ht="26.25" customHeight="1">
      <c r="A8" s="19">
        <v>6</v>
      </c>
      <c r="B8" s="19" t="s">
        <v>251</v>
      </c>
      <c r="C8" s="19" t="s">
        <v>121</v>
      </c>
      <c r="D8" s="20">
        <f t="shared" si="0"/>
        <v>28.75</v>
      </c>
      <c r="E8" s="19">
        <v>85.33</v>
      </c>
      <c r="F8" s="20">
        <f t="shared" si="1"/>
        <v>42.665</v>
      </c>
      <c r="G8" s="20">
        <f t="shared" si="2"/>
        <v>71.41499999999999</v>
      </c>
    </row>
    <row r="9" spans="1:7" ht="26.25" customHeight="1">
      <c r="A9" s="19">
        <v>7</v>
      </c>
      <c r="B9" s="19" t="s">
        <v>253</v>
      </c>
      <c r="C9" s="19" t="s">
        <v>254</v>
      </c>
      <c r="D9" s="20">
        <f t="shared" si="0"/>
        <v>25.875</v>
      </c>
      <c r="E9" s="19">
        <v>82.67</v>
      </c>
      <c r="F9" s="20">
        <f t="shared" si="1"/>
        <v>41.335</v>
      </c>
      <c r="G9" s="20">
        <f t="shared" si="2"/>
        <v>67.21000000000001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10" sqref="I10"/>
    </sheetView>
  </sheetViews>
  <sheetFormatPr defaultColWidth="9.00390625" defaultRowHeight="26.25" customHeight="1"/>
  <cols>
    <col min="1" max="1" width="7.625" style="0" customWidth="1"/>
    <col min="2" max="2" width="10.50390625" style="0" customWidth="1"/>
    <col min="3" max="7" width="12.50390625" style="0" customWidth="1"/>
  </cols>
  <sheetData>
    <row r="1" spans="1:7" ht="26.25" customHeight="1">
      <c r="A1" s="55" t="s">
        <v>64</v>
      </c>
      <c r="B1" s="55"/>
      <c r="C1" s="55"/>
      <c r="D1" s="55"/>
      <c r="E1" s="55"/>
      <c r="F1" s="55"/>
      <c r="G1" s="55"/>
    </row>
    <row r="2" spans="1:7" ht="35.2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221</v>
      </c>
      <c r="C3" s="19" t="s">
        <v>222</v>
      </c>
      <c r="D3" s="20">
        <f aca="true" t="shared" si="0" ref="D3:D8">C3*0.25</f>
        <v>29.25</v>
      </c>
      <c r="E3" s="19">
        <v>90.33</v>
      </c>
      <c r="F3" s="20">
        <f aca="true" t="shared" si="1" ref="F3:F8">E3*0.5</f>
        <v>45.165</v>
      </c>
      <c r="G3" s="20">
        <f aca="true" t="shared" si="2" ref="G3:G8">D3+F3</f>
        <v>74.41499999999999</v>
      </c>
    </row>
    <row r="4" spans="1:7" ht="26.25" customHeight="1">
      <c r="A4" s="19">
        <v>2</v>
      </c>
      <c r="B4" s="19" t="s">
        <v>223</v>
      </c>
      <c r="C4" s="19" t="s">
        <v>224</v>
      </c>
      <c r="D4" s="20">
        <f t="shared" si="0"/>
        <v>26.875</v>
      </c>
      <c r="E4" s="19">
        <v>83</v>
      </c>
      <c r="F4" s="20">
        <f t="shared" si="1"/>
        <v>41.5</v>
      </c>
      <c r="G4" s="20">
        <f t="shared" si="2"/>
        <v>68.375</v>
      </c>
    </row>
    <row r="5" spans="1:7" ht="26.25" customHeight="1">
      <c r="A5" s="19">
        <v>3</v>
      </c>
      <c r="B5" s="19" t="s">
        <v>225</v>
      </c>
      <c r="C5" s="19" t="s">
        <v>226</v>
      </c>
      <c r="D5" s="20">
        <f t="shared" si="0"/>
        <v>23.5</v>
      </c>
      <c r="E5" s="19">
        <v>84.67</v>
      </c>
      <c r="F5" s="20">
        <f t="shared" si="1"/>
        <v>42.335</v>
      </c>
      <c r="G5" s="20">
        <f t="shared" si="2"/>
        <v>65.83500000000001</v>
      </c>
    </row>
    <row r="6" spans="1:7" ht="26.25" customHeight="1">
      <c r="A6" s="19">
        <v>4</v>
      </c>
      <c r="B6" s="19" t="s">
        <v>227</v>
      </c>
      <c r="C6" s="19" t="s">
        <v>228</v>
      </c>
      <c r="D6" s="20">
        <f t="shared" si="0"/>
        <v>23</v>
      </c>
      <c r="E6" s="19">
        <v>85.67</v>
      </c>
      <c r="F6" s="20">
        <f t="shared" si="1"/>
        <v>42.835</v>
      </c>
      <c r="G6" s="20">
        <f t="shared" si="2"/>
        <v>65.83500000000001</v>
      </c>
    </row>
    <row r="7" spans="1:7" ht="26.25" customHeight="1">
      <c r="A7" s="19">
        <v>5</v>
      </c>
      <c r="B7" s="19" t="s">
        <v>5</v>
      </c>
      <c r="C7" s="19" t="s">
        <v>230</v>
      </c>
      <c r="D7" s="20">
        <f t="shared" si="0"/>
        <v>19.625</v>
      </c>
      <c r="E7" s="19">
        <v>91</v>
      </c>
      <c r="F7" s="20">
        <f t="shared" si="1"/>
        <v>45.5</v>
      </c>
      <c r="G7" s="20">
        <f t="shared" si="2"/>
        <v>65.125</v>
      </c>
    </row>
    <row r="8" spans="1:7" ht="26.25" customHeight="1">
      <c r="A8" s="19">
        <v>6</v>
      </c>
      <c r="B8" s="19" t="s">
        <v>229</v>
      </c>
      <c r="C8" s="19">
        <v>82</v>
      </c>
      <c r="D8" s="20">
        <f t="shared" si="0"/>
        <v>20.5</v>
      </c>
      <c r="E8" s="19">
        <v>86.33</v>
      </c>
      <c r="F8" s="20">
        <f t="shared" si="1"/>
        <v>43.165</v>
      </c>
      <c r="G8" s="20">
        <f t="shared" si="2"/>
        <v>63.665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10" sqref="J10"/>
    </sheetView>
  </sheetViews>
  <sheetFormatPr defaultColWidth="9.00390625" defaultRowHeight="27" customHeight="1"/>
  <cols>
    <col min="1" max="1" width="7.625" style="0" customWidth="1"/>
    <col min="2" max="2" width="11.75390625" style="0" customWidth="1"/>
    <col min="3" max="3" width="11.00390625" style="0" customWidth="1"/>
    <col min="4" max="7" width="12.50390625" style="0" customWidth="1"/>
  </cols>
  <sheetData>
    <row r="1" spans="1:7" ht="27" customHeight="1">
      <c r="A1" s="55" t="s">
        <v>69</v>
      </c>
      <c r="B1" s="55"/>
      <c r="C1" s="55"/>
      <c r="D1" s="55"/>
      <c r="E1" s="55"/>
      <c r="F1" s="55"/>
      <c r="G1" s="55"/>
    </row>
    <row r="2" spans="1:7" ht="39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7" customHeight="1">
      <c r="A3" s="19">
        <v>1</v>
      </c>
      <c r="B3" s="19" t="s">
        <v>255</v>
      </c>
      <c r="C3" s="19" t="s">
        <v>201</v>
      </c>
      <c r="D3" s="20">
        <f>C3*0.25</f>
        <v>27.5</v>
      </c>
      <c r="E3" s="19">
        <v>89.33</v>
      </c>
      <c r="F3" s="20">
        <f>E3*0.5</f>
        <v>44.665</v>
      </c>
      <c r="G3" s="20">
        <f>D3+F3</f>
        <v>72.16499999999999</v>
      </c>
    </row>
    <row r="4" spans="1:7" ht="27" customHeight="1">
      <c r="A4" s="19">
        <v>2</v>
      </c>
      <c r="B4" s="19" t="s">
        <v>256</v>
      </c>
      <c r="C4" s="19" t="s">
        <v>141</v>
      </c>
      <c r="D4" s="20">
        <f>C4*0.25</f>
        <v>23.75</v>
      </c>
      <c r="E4" s="19">
        <v>89.33</v>
      </c>
      <c r="F4" s="20">
        <f>E4*0.5</f>
        <v>44.665</v>
      </c>
      <c r="G4" s="20">
        <f>D4+F4</f>
        <v>68.41499999999999</v>
      </c>
    </row>
    <row r="5" spans="1:7" ht="27" customHeight="1">
      <c r="A5" s="19">
        <v>3</v>
      </c>
      <c r="B5" s="19" t="s">
        <v>259</v>
      </c>
      <c r="C5" s="19" t="s">
        <v>260</v>
      </c>
      <c r="D5" s="20">
        <f>C5*0.25</f>
        <v>21.75</v>
      </c>
      <c r="E5" s="19">
        <v>92</v>
      </c>
      <c r="F5" s="20">
        <f>E5*0.5</f>
        <v>46</v>
      </c>
      <c r="G5" s="20">
        <f>D5+F5</f>
        <v>67.75</v>
      </c>
    </row>
    <row r="6" spans="1:7" ht="27" customHeight="1">
      <c r="A6" s="19">
        <v>4</v>
      </c>
      <c r="B6" s="19" t="s">
        <v>257</v>
      </c>
      <c r="C6" s="19" t="s">
        <v>258</v>
      </c>
      <c r="D6" s="20">
        <f>C6*0.25</f>
        <v>22.125</v>
      </c>
      <c r="E6" s="19">
        <v>87.33</v>
      </c>
      <c r="F6" s="20">
        <f>E6*0.5</f>
        <v>43.665</v>
      </c>
      <c r="G6" s="20">
        <f>D6+F6</f>
        <v>65.78999999999999</v>
      </c>
    </row>
    <row r="7" spans="1:7" ht="27" customHeight="1">
      <c r="A7" s="19">
        <v>5</v>
      </c>
      <c r="B7" s="19" t="s">
        <v>261</v>
      </c>
      <c r="C7" s="19" t="s">
        <v>150</v>
      </c>
      <c r="D7" s="20">
        <f>C7*0.25</f>
        <v>21.375</v>
      </c>
      <c r="E7" s="19">
        <v>83</v>
      </c>
      <c r="F7" s="20">
        <f>E7*0.5</f>
        <v>41.5</v>
      </c>
      <c r="G7" s="20">
        <f>D7+F7</f>
        <v>62.875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:A13"/>
    </sheetView>
  </sheetViews>
  <sheetFormatPr defaultColWidth="9.00390625" defaultRowHeight="14.25"/>
  <cols>
    <col min="1" max="1" width="7.375" style="0" customWidth="1"/>
    <col min="2" max="2" width="11.125" style="0" customWidth="1"/>
    <col min="3" max="7" width="12.50390625" style="0" customWidth="1"/>
  </cols>
  <sheetData>
    <row r="1" spans="1:7" ht="32.25" customHeight="1">
      <c r="A1" s="55" t="s">
        <v>66</v>
      </c>
      <c r="B1" s="55"/>
      <c r="C1" s="55"/>
      <c r="D1" s="55"/>
      <c r="E1" s="55"/>
      <c r="F1" s="55"/>
      <c r="G1" s="55"/>
    </row>
    <row r="2" spans="1:7" ht="36.75" customHeight="1">
      <c r="A2" s="17" t="s">
        <v>16</v>
      </c>
      <c r="B2" s="17" t="s">
        <v>12</v>
      </c>
      <c r="C2" s="17" t="s">
        <v>14</v>
      </c>
      <c r="D2" s="17" t="s">
        <v>59</v>
      </c>
      <c r="E2" s="17" t="s">
        <v>58</v>
      </c>
      <c r="F2" s="17" t="s">
        <v>60</v>
      </c>
      <c r="G2" s="18" t="s">
        <v>51</v>
      </c>
    </row>
    <row r="3" spans="1:7" ht="26.25" customHeight="1">
      <c r="A3" s="19">
        <v>1</v>
      </c>
      <c r="B3" s="19" t="s">
        <v>2</v>
      </c>
      <c r="C3" s="19" t="s">
        <v>192</v>
      </c>
      <c r="D3" s="20">
        <f aca="true" t="shared" si="0" ref="D3:D13">C3*0.25</f>
        <v>31.625</v>
      </c>
      <c r="E3" s="19">
        <v>85</v>
      </c>
      <c r="F3" s="20">
        <f aca="true" t="shared" si="1" ref="F3:F13">E3*0.5</f>
        <v>42.5</v>
      </c>
      <c r="G3" s="20">
        <f aca="true" t="shared" si="2" ref="G3:G13">D3+F3</f>
        <v>74.125</v>
      </c>
    </row>
    <row r="4" spans="1:7" ht="26.25" customHeight="1">
      <c r="A4" s="19">
        <v>2</v>
      </c>
      <c r="B4" s="19" t="s">
        <v>197</v>
      </c>
      <c r="C4" s="19" t="s">
        <v>198</v>
      </c>
      <c r="D4" s="20">
        <f t="shared" si="0"/>
        <v>28.125</v>
      </c>
      <c r="E4" s="19">
        <v>90</v>
      </c>
      <c r="F4" s="20">
        <f t="shared" si="1"/>
        <v>45</v>
      </c>
      <c r="G4" s="20">
        <f t="shared" si="2"/>
        <v>73.125</v>
      </c>
    </row>
    <row r="5" spans="1:7" ht="26.25" customHeight="1">
      <c r="A5" s="19">
        <v>3</v>
      </c>
      <c r="B5" s="19" t="s">
        <v>204</v>
      </c>
      <c r="C5" s="19" t="s">
        <v>205</v>
      </c>
      <c r="D5" s="20">
        <f t="shared" si="0"/>
        <v>27.25</v>
      </c>
      <c r="E5" s="19">
        <v>91.67</v>
      </c>
      <c r="F5" s="20">
        <f t="shared" si="1"/>
        <v>45.835</v>
      </c>
      <c r="G5" s="20">
        <f t="shared" si="2"/>
        <v>73.08500000000001</v>
      </c>
    </row>
    <row r="6" spans="1:7" ht="26.25" customHeight="1">
      <c r="A6" s="19">
        <v>4</v>
      </c>
      <c r="B6" s="19" t="s">
        <v>199</v>
      </c>
      <c r="C6" s="19" t="s">
        <v>198</v>
      </c>
      <c r="D6" s="20">
        <f t="shared" si="0"/>
        <v>28.125</v>
      </c>
      <c r="E6" s="19">
        <v>89.67</v>
      </c>
      <c r="F6" s="20">
        <f t="shared" si="1"/>
        <v>44.835</v>
      </c>
      <c r="G6" s="20">
        <f t="shared" si="2"/>
        <v>72.96000000000001</v>
      </c>
    </row>
    <row r="7" spans="1:7" ht="26.25" customHeight="1">
      <c r="A7" s="19">
        <v>5</v>
      </c>
      <c r="B7" s="19" t="s">
        <v>3</v>
      </c>
      <c r="C7" s="19" t="s">
        <v>99</v>
      </c>
      <c r="D7" s="20">
        <f t="shared" si="0"/>
        <v>31.25</v>
      </c>
      <c r="E7" s="19">
        <v>82.33</v>
      </c>
      <c r="F7" s="20">
        <f t="shared" si="1"/>
        <v>41.165</v>
      </c>
      <c r="G7" s="20">
        <f t="shared" si="2"/>
        <v>72.41499999999999</v>
      </c>
    </row>
    <row r="8" spans="1:7" ht="26.25" customHeight="1">
      <c r="A8" s="19">
        <v>6</v>
      </c>
      <c r="B8" s="19" t="s">
        <v>193</v>
      </c>
      <c r="C8" s="19" t="s">
        <v>109</v>
      </c>
      <c r="D8" s="20">
        <f t="shared" si="0"/>
        <v>30.125</v>
      </c>
      <c r="E8" s="19">
        <v>84.33</v>
      </c>
      <c r="F8" s="20">
        <f t="shared" si="1"/>
        <v>42.165</v>
      </c>
      <c r="G8" s="20">
        <f t="shared" si="2"/>
        <v>72.28999999999999</v>
      </c>
    </row>
    <row r="9" spans="1:7" ht="26.25" customHeight="1">
      <c r="A9" s="19">
        <v>7</v>
      </c>
      <c r="B9" s="19" t="s">
        <v>1</v>
      </c>
      <c r="C9" s="19" t="s">
        <v>194</v>
      </c>
      <c r="D9" s="20">
        <f t="shared" si="0"/>
        <v>29.4375</v>
      </c>
      <c r="E9" s="19">
        <v>85</v>
      </c>
      <c r="F9" s="20">
        <f t="shared" si="1"/>
        <v>42.5</v>
      </c>
      <c r="G9" s="20">
        <f t="shared" si="2"/>
        <v>71.9375</v>
      </c>
    </row>
    <row r="10" spans="1:7" ht="26.25" customHeight="1">
      <c r="A10" s="19">
        <v>8</v>
      </c>
      <c r="B10" s="19" t="s">
        <v>195</v>
      </c>
      <c r="C10" s="19" t="s">
        <v>196</v>
      </c>
      <c r="D10" s="20">
        <f t="shared" si="0"/>
        <v>28.25</v>
      </c>
      <c r="E10" s="19">
        <v>84.5</v>
      </c>
      <c r="F10" s="20">
        <f t="shared" si="1"/>
        <v>42.25</v>
      </c>
      <c r="G10" s="20">
        <f t="shared" si="2"/>
        <v>70.5</v>
      </c>
    </row>
    <row r="11" spans="1:7" ht="26.25" customHeight="1">
      <c r="A11" s="19">
        <v>9</v>
      </c>
      <c r="B11" s="19" t="s">
        <v>200</v>
      </c>
      <c r="C11" s="19" t="s">
        <v>129</v>
      </c>
      <c r="D11" s="20">
        <f t="shared" si="0"/>
        <v>28</v>
      </c>
      <c r="E11" s="19">
        <v>82.33</v>
      </c>
      <c r="F11" s="20">
        <f t="shared" si="1"/>
        <v>41.165</v>
      </c>
      <c r="G11" s="20">
        <f t="shared" si="2"/>
        <v>69.16499999999999</v>
      </c>
    </row>
    <row r="12" spans="1:7" ht="26.25" customHeight="1">
      <c r="A12" s="19">
        <v>10</v>
      </c>
      <c r="B12" s="19" t="s">
        <v>203</v>
      </c>
      <c r="C12" s="19" t="s">
        <v>202</v>
      </c>
      <c r="D12" s="20">
        <f t="shared" si="0"/>
        <v>27.375</v>
      </c>
      <c r="E12" s="19">
        <v>81</v>
      </c>
      <c r="F12" s="20">
        <f t="shared" si="1"/>
        <v>40.5</v>
      </c>
      <c r="G12" s="20">
        <f t="shared" si="2"/>
        <v>67.875</v>
      </c>
    </row>
    <row r="13" spans="1:7" ht="26.25" customHeight="1">
      <c r="A13" s="19">
        <v>11</v>
      </c>
      <c r="B13" s="19" t="s">
        <v>4</v>
      </c>
      <c r="C13" s="19" t="s">
        <v>201</v>
      </c>
      <c r="D13" s="20">
        <f t="shared" si="0"/>
        <v>27.5</v>
      </c>
      <c r="E13" s="19">
        <v>80.33</v>
      </c>
      <c r="F13" s="20">
        <f t="shared" si="1"/>
        <v>40.165</v>
      </c>
      <c r="G13" s="20">
        <f t="shared" si="2"/>
        <v>67.66499999999999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O3" sqref="N3:O3"/>
    </sheetView>
  </sheetViews>
  <sheetFormatPr defaultColWidth="9.00390625" defaultRowHeight="26.25" customHeight="1"/>
  <cols>
    <col min="1" max="1" width="7.125" style="0" customWidth="1"/>
    <col min="2" max="2" width="11.00390625" style="0" customWidth="1"/>
    <col min="3" max="7" width="12.50390625" style="0" customWidth="1"/>
  </cols>
  <sheetData>
    <row r="1" spans="1:7" ht="43.5" customHeight="1">
      <c r="A1" s="55" t="s">
        <v>67</v>
      </c>
      <c r="B1" s="55"/>
      <c r="C1" s="55"/>
      <c r="D1" s="55"/>
      <c r="E1" s="55"/>
      <c r="F1" s="55"/>
      <c r="G1" s="55"/>
    </row>
    <row r="2" spans="1:7" ht="37.5" customHeight="1">
      <c r="A2" s="11" t="s">
        <v>16</v>
      </c>
      <c r="B2" s="11" t="s">
        <v>12</v>
      </c>
      <c r="C2" s="11" t="s">
        <v>14</v>
      </c>
      <c r="D2" s="11" t="s">
        <v>59</v>
      </c>
      <c r="E2" s="11" t="s">
        <v>58</v>
      </c>
      <c r="F2" s="11" t="s">
        <v>60</v>
      </c>
      <c r="G2" s="12" t="s">
        <v>51</v>
      </c>
    </row>
    <row r="3" spans="1:7" ht="26.25" customHeight="1">
      <c r="A3" s="19">
        <v>1</v>
      </c>
      <c r="B3" s="19" t="s">
        <v>231</v>
      </c>
      <c r="C3" s="19" t="s">
        <v>232</v>
      </c>
      <c r="D3" s="20">
        <f aca="true" t="shared" si="0" ref="D3:D14">C3*0.25</f>
        <v>31</v>
      </c>
      <c r="E3" s="19">
        <v>91</v>
      </c>
      <c r="F3" s="20">
        <f aca="true" t="shared" si="1" ref="F3:F14">E3*0.5</f>
        <v>45.5</v>
      </c>
      <c r="G3" s="20">
        <f aca="true" t="shared" si="2" ref="G3:G14">D3+F3</f>
        <v>76.5</v>
      </c>
    </row>
    <row r="4" spans="1:7" ht="26.25" customHeight="1">
      <c r="A4" s="19">
        <v>2</v>
      </c>
      <c r="B4" s="19" t="s">
        <v>234</v>
      </c>
      <c r="C4" s="19" t="s">
        <v>235</v>
      </c>
      <c r="D4" s="20">
        <f t="shared" si="0"/>
        <v>30.5</v>
      </c>
      <c r="E4" s="19">
        <v>90.33</v>
      </c>
      <c r="F4" s="20">
        <f t="shared" si="1"/>
        <v>45.165</v>
      </c>
      <c r="G4" s="20">
        <f t="shared" si="2"/>
        <v>75.66499999999999</v>
      </c>
    </row>
    <row r="5" spans="1:7" ht="26.25" customHeight="1">
      <c r="A5" s="19">
        <v>3</v>
      </c>
      <c r="B5" s="19" t="s">
        <v>237</v>
      </c>
      <c r="C5" s="19" t="s">
        <v>119</v>
      </c>
      <c r="D5" s="20">
        <f t="shared" si="0"/>
        <v>28.875</v>
      </c>
      <c r="E5" s="19">
        <v>92.33</v>
      </c>
      <c r="F5" s="20">
        <f t="shared" si="1"/>
        <v>46.165</v>
      </c>
      <c r="G5" s="20">
        <f t="shared" si="2"/>
        <v>75.03999999999999</v>
      </c>
    </row>
    <row r="6" spans="1:7" ht="26.25" customHeight="1">
      <c r="A6" s="19">
        <v>4</v>
      </c>
      <c r="B6" s="19" t="s">
        <v>238</v>
      </c>
      <c r="C6" s="19" t="s">
        <v>196</v>
      </c>
      <c r="D6" s="20">
        <f t="shared" si="0"/>
        <v>28.25</v>
      </c>
      <c r="E6" s="19">
        <v>93</v>
      </c>
      <c r="F6" s="20">
        <f t="shared" si="1"/>
        <v>46.5</v>
      </c>
      <c r="G6" s="20">
        <f t="shared" si="2"/>
        <v>74.75</v>
      </c>
    </row>
    <row r="7" spans="1:7" ht="26.25" customHeight="1">
      <c r="A7" s="19">
        <v>5</v>
      </c>
      <c r="B7" s="19" t="s">
        <v>233</v>
      </c>
      <c r="C7" s="19" t="s">
        <v>106</v>
      </c>
      <c r="D7" s="20">
        <f t="shared" si="0"/>
        <v>30.625</v>
      </c>
      <c r="E7" s="19">
        <v>87</v>
      </c>
      <c r="F7" s="20">
        <f t="shared" si="1"/>
        <v>43.5</v>
      </c>
      <c r="G7" s="20">
        <f t="shared" si="2"/>
        <v>74.125</v>
      </c>
    </row>
    <row r="8" spans="1:7" ht="26.25" customHeight="1">
      <c r="A8" s="19">
        <v>6</v>
      </c>
      <c r="B8" s="19" t="s">
        <v>6</v>
      </c>
      <c r="C8" s="19" t="s">
        <v>236</v>
      </c>
      <c r="D8" s="20">
        <f t="shared" si="0"/>
        <v>29.625</v>
      </c>
      <c r="E8" s="19">
        <v>89</v>
      </c>
      <c r="F8" s="20">
        <f t="shared" si="1"/>
        <v>44.5</v>
      </c>
      <c r="G8" s="20">
        <f t="shared" si="2"/>
        <v>74.125</v>
      </c>
    </row>
    <row r="9" spans="1:7" ht="26.25" customHeight="1">
      <c r="A9" s="19">
        <v>7</v>
      </c>
      <c r="B9" s="19" t="s">
        <v>7</v>
      </c>
      <c r="C9" s="19" t="s">
        <v>97</v>
      </c>
      <c r="D9" s="20">
        <f t="shared" si="0"/>
        <v>31.375</v>
      </c>
      <c r="E9" s="19">
        <v>85.33</v>
      </c>
      <c r="F9" s="20">
        <f t="shared" si="1"/>
        <v>42.665</v>
      </c>
      <c r="G9" s="20">
        <f t="shared" si="2"/>
        <v>74.03999999999999</v>
      </c>
    </row>
    <row r="10" spans="1:7" ht="26.25" customHeight="1">
      <c r="A10" s="19">
        <v>8</v>
      </c>
      <c r="B10" s="19" t="s">
        <v>239</v>
      </c>
      <c r="C10" s="19" t="s">
        <v>198</v>
      </c>
      <c r="D10" s="20">
        <f t="shared" si="0"/>
        <v>28.125</v>
      </c>
      <c r="E10" s="19">
        <v>89</v>
      </c>
      <c r="F10" s="20">
        <f t="shared" si="1"/>
        <v>44.5</v>
      </c>
      <c r="G10" s="20">
        <f t="shared" si="2"/>
        <v>72.625</v>
      </c>
    </row>
    <row r="11" spans="1:7" ht="26.25" customHeight="1">
      <c r="A11" s="19">
        <v>9</v>
      </c>
      <c r="B11" s="19" t="s">
        <v>242</v>
      </c>
      <c r="C11" s="19" t="s">
        <v>131</v>
      </c>
      <c r="D11" s="20">
        <f t="shared" si="0"/>
        <v>27.625</v>
      </c>
      <c r="E11" s="19">
        <v>90</v>
      </c>
      <c r="F11" s="20">
        <f t="shared" si="1"/>
        <v>45</v>
      </c>
      <c r="G11" s="20">
        <f t="shared" si="2"/>
        <v>72.625</v>
      </c>
    </row>
    <row r="12" spans="1:7" ht="26.25" customHeight="1">
      <c r="A12" s="19">
        <v>10</v>
      </c>
      <c r="B12" s="19" t="s">
        <v>244</v>
      </c>
      <c r="C12" s="19" t="s">
        <v>245</v>
      </c>
      <c r="D12" s="20">
        <f t="shared" si="0"/>
        <v>27</v>
      </c>
      <c r="E12" s="19">
        <v>89</v>
      </c>
      <c r="F12" s="20">
        <f t="shared" si="1"/>
        <v>44.5</v>
      </c>
      <c r="G12" s="20">
        <f t="shared" si="2"/>
        <v>71.5</v>
      </c>
    </row>
    <row r="13" spans="1:7" ht="26.25" customHeight="1">
      <c r="A13" s="19">
        <v>11</v>
      </c>
      <c r="B13" s="19" t="s">
        <v>240</v>
      </c>
      <c r="C13" s="19" t="s">
        <v>241</v>
      </c>
      <c r="D13" s="20">
        <f t="shared" si="0"/>
        <v>27.75</v>
      </c>
      <c r="E13" s="19">
        <v>85.67</v>
      </c>
      <c r="F13" s="20">
        <f t="shared" si="1"/>
        <v>42.835</v>
      </c>
      <c r="G13" s="20">
        <f t="shared" si="2"/>
        <v>70.58500000000001</v>
      </c>
    </row>
    <row r="14" spans="1:7" ht="26.25" customHeight="1">
      <c r="A14" s="19">
        <v>12</v>
      </c>
      <c r="B14" s="19" t="s">
        <v>243</v>
      </c>
      <c r="C14" s="19" t="s">
        <v>202</v>
      </c>
      <c r="D14" s="20">
        <f t="shared" si="0"/>
        <v>27.375</v>
      </c>
      <c r="E14" s="19">
        <v>86.33</v>
      </c>
      <c r="F14" s="20">
        <f t="shared" si="1"/>
        <v>43.165</v>
      </c>
      <c r="G14" s="20">
        <f t="shared" si="2"/>
        <v>70.53999999999999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2015-07-18T09:57:23Z</cp:lastPrinted>
  <dcterms:created xsi:type="dcterms:W3CDTF">2015-03-24T02:15:30Z</dcterms:created>
  <dcterms:modified xsi:type="dcterms:W3CDTF">2015-07-19T14:41:34Z</dcterms:modified>
  <cp:category/>
  <cp:version/>
  <cp:contentType/>
  <cp:contentStatus/>
</cp:coreProperties>
</file>