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<sst xmlns="http://schemas.openxmlformats.org/spreadsheetml/2006/main" count="52" uniqueCount="36">
  <si>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附件2</t>
  </si>
  <si>
    <t>2016年福建省选调生选拔计划分配表</t>
  </si>
  <si>
    <t>总数</t>
  </si>
  <si>
    <t>党政类</t>
  </si>
  <si>
    <t>法院类</t>
  </si>
  <si>
    <t>检察院类</t>
  </si>
  <si>
    <t>小计</t>
  </si>
  <si>
    <t>本科生</t>
  </si>
  <si>
    <t>研究生</t>
  </si>
  <si>
    <t>沿海类</t>
  </si>
  <si>
    <t>山区类</t>
  </si>
  <si>
    <t>厦门大学</t>
  </si>
  <si>
    <t>华侨大学</t>
  </si>
  <si>
    <t>福州大学</t>
  </si>
  <si>
    <t>福建师范大学</t>
  </si>
  <si>
    <t>福建农林大学</t>
  </si>
  <si>
    <t>福建医科大学</t>
  </si>
  <si>
    <t>福建中医药大学</t>
  </si>
  <si>
    <t>集美大学</t>
  </si>
  <si>
    <t>闽南师范大学</t>
  </si>
  <si>
    <t>*福建工程学院</t>
  </si>
  <si>
    <t>*厦门理工学院</t>
  </si>
  <si>
    <t>*泉州师范学院</t>
  </si>
  <si>
    <t>*仰恩大学</t>
  </si>
  <si>
    <t>*闽江学院</t>
  </si>
  <si>
    <t>*莆田学院</t>
  </si>
  <si>
    <t>*三明学院</t>
  </si>
  <si>
    <t>*龙岩学院</t>
  </si>
  <si>
    <t>*福建警察学院</t>
  </si>
  <si>
    <t>*武夷学院</t>
  </si>
  <si>
    <t>*福建江夏学院</t>
  </si>
  <si>
    <t>*宁德师范学院</t>
  </si>
  <si>
    <t>省外重点大学</t>
  </si>
  <si>
    <t>2014年大学生村官</t>
  </si>
  <si>
    <t>合   计</t>
  </si>
  <si>
    <t>注：(1)加*的12所院校，只招录定向分配至23个省级扶贫开发工作重点县应届毕业生，须与当地组织部门签订5年最低服务年限的协议；(2)山区类选调生重点向省级扶贫开发工作重点县倾斜。（3）表中省内院校计划数主要用于各院校按1:8推优考试名额时参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</si>
</sst>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Calibri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1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name val="仿宋_GB2312"/>
      <family val="3"/>
    </font>
    <font>
      <sz val="10.5"/>
      <color indexed="8"/>
      <name val="宋体"/>
      <family val="0"/>
    </font>
    <font>
      <b/>
      <sz val="12"/>
      <name val="仿宋_GB2312"/>
      <family val="3"/>
    </font>
    <font>
      <b/>
      <sz val="10.5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19050</xdr:rowOff>
    </xdr:to>
    <xdr:sp>
      <xdr:nvSpPr>
        <xdr:cNvPr id="1" name="Line 9"/>
        <xdr:cNvSpPr>
          <a:spLocks/>
        </xdr:cNvSpPr>
      </xdr:nvSpPr>
      <xdr:spPr>
        <a:xfrm>
          <a:off x="0" y="600075"/>
          <a:ext cx="1362075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0" y="600075"/>
          <a:ext cx="1362075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19050</xdr:rowOff>
    </xdr:from>
    <xdr:to>
      <xdr:col>0</xdr:col>
      <xdr:colOff>838200</xdr:colOff>
      <xdr:row>3</xdr:row>
      <xdr:rowOff>209550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676275" y="6191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1038225</xdr:colOff>
      <xdr:row>3</xdr:row>
      <xdr:rowOff>57150</xdr:rowOff>
    </xdr:from>
    <xdr:to>
      <xdr:col>0</xdr:col>
      <xdr:colOff>1152525</xdr:colOff>
      <xdr:row>3</xdr:row>
      <xdr:rowOff>238125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038225" y="6572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685800</xdr:colOff>
      <xdr:row>3</xdr:row>
      <xdr:rowOff>285750</xdr:rowOff>
    </xdr:from>
    <xdr:to>
      <xdr:col>0</xdr:col>
      <xdr:colOff>847725</xdr:colOff>
      <xdr:row>4</xdr:row>
      <xdr:rowOff>57150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685800" y="8858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1019175</xdr:colOff>
      <xdr:row>4</xdr:row>
      <xdr:rowOff>0</xdr:rowOff>
    </xdr:from>
    <xdr:to>
      <xdr:col>0</xdr:col>
      <xdr:colOff>1200150</xdr:colOff>
      <xdr:row>5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1019175" y="1038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历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</xdr:row>
      <xdr:rowOff>0</xdr:rowOff>
    </xdr:from>
    <xdr:to>
      <xdr:col>0</xdr:col>
      <xdr:colOff>381000</xdr:colOff>
      <xdr:row>5</xdr:row>
      <xdr:rowOff>152400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219075" y="12382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院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5</xdr:row>
      <xdr:rowOff>0</xdr:rowOff>
    </xdr:from>
    <xdr:to>
      <xdr:col>0</xdr:col>
      <xdr:colOff>742950</xdr:colOff>
      <xdr:row>5</xdr:row>
      <xdr:rowOff>171450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561975" y="1238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校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workbookViewId="0" topLeftCell="A1">
      <selection activeCell="Q7" sqref="Q7"/>
    </sheetView>
  </sheetViews>
  <sheetFormatPr defaultColWidth="9.00390625" defaultRowHeight="15.75"/>
  <cols>
    <col min="1" max="1" width="17.875" style="1" customWidth="1"/>
    <col min="2" max="16" width="6.875" style="3" customWidth="1"/>
    <col min="17" max="17" width="16.00390625" style="1" customWidth="1"/>
    <col min="18" max="32" width="6.875" style="1" customWidth="1"/>
    <col min="33" max="16384" width="9.00390625" style="1" customWidth="1"/>
  </cols>
  <sheetData>
    <row r="1" ht="16.5" customHeight="1">
      <c r="A1" s="4" t="s">
        <v>0</v>
      </c>
    </row>
    <row r="2" spans="1:16" s="1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s="1" customFormat="1" ht="8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34.5" customHeight="1">
      <c r="A4" s="6"/>
      <c r="B4" s="7" t="s">
        <v>2</v>
      </c>
      <c r="C4" s="8"/>
      <c r="D4" s="8"/>
      <c r="E4" s="8" t="s">
        <v>3</v>
      </c>
      <c r="F4" s="8"/>
      <c r="G4" s="8"/>
      <c r="H4" s="8"/>
      <c r="I4" s="8" t="s">
        <v>4</v>
      </c>
      <c r="J4" s="8"/>
      <c r="K4" s="8"/>
      <c r="L4" s="8"/>
      <c r="M4" s="8" t="s">
        <v>5</v>
      </c>
      <c r="N4" s="8"/>
      <c r="O4" s="8"/>
      <c r="P4" s="8"/>
    </row>
    <row r="5" spans="1:16" s="1" customFormat="1" ht="15.75" customHeight="1">
      <c r="A5" s="9"/>
      <c r="B5" s="10" t="s">
        <v>6</v>
      </c>
      <c r="C5" s="10" t="s">
        <v>7</v>
      </c>
      <c r="D5" s="11" t="s">
        <v>8</v>
      </c>
      <c r="E5" s="10" t="s">
        <v>9</v>
      </c>
      <c r="F5" s="10"/>
      <c r="G5" s="10" t="s">
        <v>10</v>
      </c>
      <c r="H5" s="10"/>
      <c r="I5" s="10" t="s">
        <v>9</v>
      </c>
      <c r="J5" s="10"/>
      <c r="K5" s="10" t="s">
        <v>10</v>
      </c>
      <c r="L5" s="10"/>
      <c r="M5" s="10" t="s">
        <v>9</v>
      </c>
      <c r="N5" s="10"/>
      <c r="O5" s="10" t="s">
        <v>10</v>
      </c>
      <c r="P5" s="10"/>
    </row>
    <row r="6" spans="1:16" s="1" customFormat="1" ht="18.75" customHeight="1">
      <c r="A6" s="12"/>
      <c r="B6" s="10"/>
      <c r="C6" s="10"/>
      <c r="D6" s="11"/>
      <c r="E6" s="13" t="s">
        <v>7</v>
      </c>
      <c r="F6" s="13" t="s">
        <v>8</v>
      </c>
      <c r="G6" s="13" t="s">
        <v>7</v>
      </c>
      <c r="H6" s="13" t="s">
        <v>8</v>
      </c>
      <c r="I6" s="13" t="s">
        <v>7</v>
      </c>
      <c r="J6" s="13" t="s">
        <v>8</v>
      </c>
      <c r="K6" s="13" t="s">
        <v>7</v>
      </c>
      <c r="L6" s="13" t="s">
        <v>8</v>
      </c>
      <c r="M6" s="13" t="s">
        <v>7</v>
      </c>
      <c r="N6" s="13" t="s">
        <v>8</v>
      </c>
      <c r="O6" s="13" t="s">
        <v>7</v>
      </c>
      <c r="P6" s="13" t="s">
        <v>8</v>
      </c>
    </row>
    <row r="7" spans="1:16" s="2" customFormat="1" ht="14.25" customHeight="1">
      <c r="A7" s="14" t="s">
        <v>11</v>
      </c>
      <c r="B7" s="15">
        <f aca="true" t="shared" si="0" ref="B7:B26">SUM(C7:D7)</f>
        <v>30</v>
      </c>
      <c r="C7" s="15">
        <f aca="true" t="shared" si="1" ref="C7:C27">E7+G7+I7+K7+M7+O7</f>
        <v>15</v>
      </c>
      <c r="D7" s="16">
        <f aca="true" t="shared" si="2" ref="D7:D12">F7+H7+J7+L7+N7+P7</f>
        <v>15</v>
      </c>
      <c r="E7" s="17">
        <v>6</v>
      </c>
      <c r="F7" s="15">
        <v>5</v>
      </c>
      <c r="G7" s="15">
        <v>4</v>
      </c>
      <c r="H7" s="15">
        <v>4</v>
      </c>
      <c r="I7" s="15">
        <v>2</v>
      </c>
      <c r="J7" s="15">
        <v>2</v>
      </c>
      <c r="K7" s="15">
        <v>1</v>
      </c>
      <c r="L7" s="15">
        <v>1</v>
      </c>
      <c r="M7" s="15">
        <v>1</v>
      </c>
      <c r="N7" s="15">
        <v>2</v>
      </c>
      <c r="O7" s="15">
        <v>1</v>
      </c>
      <c r="P7" s="15">
        <v>1</v>
      </c>
    </row>
    <row r="8" spans="1:16" s="2" customFormat="1" ht="14.25" customHeight="1">
      <c r="A8" s="14" t="s">
        <v>12</v>
      </c>
      <c r="B8" s="15">
        <f t="shared" si="0"/>
        <v>27</v>
      </c>
      <c r="C8" s="15">
        <f t="shared" si="1"/>
        <v>22</v>
      </c>
      <c r="D8" s="16">
        <f t="shared" si="2"/>
        <v>5</v>
      </c>
      <c r="E8" s="17">
        <v>8</v>
      </c>
      <c r="F8" s="15">
        <v>1</v>
      </c>
      <c r="G8" s="15">
        <v>9</v>
      </c>
      <c r="H8" s="15">
        <v>1</v>
      </c>
      <c r="I8" s="15">
        <v>2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/>
    </row>
    <row r="9" spans="1:16" s="2" customFormat="1" ht="14.25" customHeight="1">
      <c r="A9" s="14" t="s">
        <v>13</v>
      </c>
      <c r="B9" s="15">
        <f t="shared" si="0"/>
        <v>35</v>
      </c>
      <c r="C9" s="15">
        <f t="shared" si="1"/>
        <v>25</v>
      </c>
      <c r="D9" s="16">
        <f t="shared" si="2"/>
        <v>10</v>
      </c>
      <c r="E9" s="17">
        <v>10</v>
      </c>
      <c r="F9" s="15">
        <v>3</v>
      </c>
      <c r="G9" s="15">
        <v>9</v>
      </c>
      <c r="H9" s="15">
        <v>3</v>
      </c>
      <c r="I9" s="15">
        <v>2</v>
      </c>
      <c r="J9" s="15">
        <v>1</v>
      </c>
      <c r="K9" s="15">
        <v>2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</row>
    <row r="10" spans="1:16" s="2" customFormat="1" ht="14.25" customHeight="1">
      <c r="A10" s="14" t="s">
        <v>14</v>
      </c>
      <c r="B10" s="15">
        <f t="shared" si="0"/>
        <v>32</v>
      </c>
      <c r="C10" s="15">
        <f t="shared" si="1"/>
        <v>24</v>
      </c>
      <c r="D10" s="16">
        <f t="shared" si="2"/>
        <v>8</v>
      </c>
      <c r="E10" s="17">
        <v>9</v>
      </c>
      <c r="F10" s="15">
        <v>2</v>
      </c>
      <c r="G10" s="15">
        <v>10</v>
      </c>
      <c r="H10" s="15">
        <v>2</v>
      </c>
      <c r="I10" s="15">
        <v>2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</row>
    <row r="11" spans="1:16" s="2" customFormat="1" ht="14.25" customHeight="1">
      <c r="A11" s="14" t="s">
        <v>15</v>
      </c>
      <c r="B11" s="15">
        <f t="shared" si="0"/>
        <v>33</v>
      </c>
      <c r="C11" s="15">
        <f t="shared" si="1"/>
        <v>28</v>
      </c>
      <c r="D11" s="16">
        <f t="shared" si="2"/>
        <v>5</v>
      </c>
      <c r="E11" s="17">
        <v>9</v>
      </c>
      <c r="F11" s="15">
        <v>2</v>
      </c>
      <c r="G11" s="15">
        <v>13</v>
      </c>
      <c r="H11" s="15">
        <v>3</v>
      </c>
      <c r="I11" s="15">
        <v>1</v>
      </c>
      <c r="J11" s="15"/>
      <c r="K11" s="15">
        <v>2</v>
      </c>
      <c r="L11" s="15"/>
      <c r="M11" s="15">
        <v>1</v>
      </c>
      <c r="N11" s="15"/>
      <c r="O11" s="15">
        <v>2</v>
      </c>
      <c r="P11" s="15"/>
    </row>
    <row r="12" spans="1:16" s="2" customFormat="1" ht="14.25" customHeight="1">
      <c r="A12" s="14" t="s">
        <v>16</v>
      </c>
      <c r="B12" s="15">
        <f t="shared" si="0"/>
        <v>6</v>
      </c>
      <c r="C12" s="15">
        <f t="shared" si="1"/>
        <v>5</v>
      </c>
      <c r="D12" s="16">
        <f t="shared" si="2"/>
        <v>1</v>
      </c>
      <c r="E12" s="17">
        <v>3</v>
      </c>
      <c r="F12" s="15"/>
      <c r="G12" s="15">
        <v>2</v>
      </c>
      <c r="H12" s="15">
        <v>1</v>
      </c>
      <c r="I12" s="15"/>
      <c r="J12" s="15"/>
      <c r="K12" s="15"/>
      <c r="L12" s="15"/>
      <c r="M12" s="15"/>
      <c r="N12" s="15"/>
      <c r="O12" s="15"/>
      <c r="P12" s="15"/>
    </row>
    <row r="13" spans="1:16" s="2" customFormat="1" ht="14.25" customHeight="1">
      <c r="A13" s="14" t="s">
        <v>17</v>
      </c>
      <c r="B13" s="15">
        <f t="shared" si="0"/>
        <v>6</v>
      </c>
      <c r="C13" s="15">
        <f t="shared" si="1"/>
        <v>5</v>
      </c>
      <c r="D13" s="16">
        <v>1</v>
      </c>
      <c r="E13" s="17">
        <v>3</v>
      </c>
      <c r="F13" s="15"/>
      <c r="G13" s="15">
        <v>2</v>
      </c>
      <c r="H13" s="15">
        <v>1</v>
      </c>
      <c r="I13" s="15"/>
      <c r="J13" s="15"/>
      <c r="K13" s="15"/>
      <c r="L13" s="15"/>
      <c r="M13" s="15"/>
      <c r="N13" s="15"/>
      <c r="O13" s="15"/>
      <c r="P13" s="15"/>
    </row>
    <row r="14" spans="1:16" s="2" customFormat="1" ht="14.25" customHeight="1">
      <c r="A14" s="14" t="s">
        <v>18</v>
      </c>
      <c r="B14" s="15">
        <f t="shared" si="0"/>
        <v>17</v>
      </c>
      <c r="C14" s="15">
        <f t="shared" si="1"/>
        <v>13</v>
      </c>
      <c r="D14" s="16">
        <f>SUM(F14+H14+J14+L14+N14+P14)</f>
        <v>4</v>
      </c>
      <c r="E14" s="17">
        <v>5</v>
      </c>
      <c r="F14" s="15">
        <v>2</v>
      </c>
      <c r="G14" s="15">
        <v>4</v>
      </c>
      <c r="H14" s="15">
        <v>2</v>
      </c>
      <c r="I14" s="15">
        <v>1</v>
      </c>
      <c r="J14" s="15"/>
      <c r="K14" s="15">
        <v>1</v>
      </c>
      <c r="L14" s="15"/>
      <c r="M14" s="15">
        <v>1</v>
      </c>
      <c r="N14" s="15"/>
      <c r="O14" s="15">
        <v>1</v>
      </c>
      <c r="P14" s="15"/>
    </row>
    <row r="15" spans="1:16" s="2" customFormat="1" ht="14.25" customHeight="1">
      <c r="A15" s="14" t="s">
        <v>19</v>
      </c>
      <c r="B15" s="15">
        <f t="shared" si="0"/>
        <v>6</v>
      </c>
      <c r="C15" s="15">
        <f t="shared" si="1"/>
        <v>5</v>
      </c>
      <c r="D15" s="16">
        <f>SUM(F15+H15+J15+L15+N15+P15)</f>
        <v>1</v>
      </c>
      <c r="E15" s="17">
        <v>1</v>
      </c>
      <c r="F15" s="15">
        <v>1</v>
      </c>
      <c r="G15" s="15">
        <v>1</v>
      </c>
      <c r="H15" s="15"/>
      <c r="I15" s="15">
        <v>1</v>
      </c>
      <c r="J15" s="15"/>
      <c r="K15" s="15">
        <v>1</v>
      </c>
      <c r="L15" s="15"/>
      <c r="M15" s="15"/>
      <c r="N15" s="15"/>
      <c r="O15" s="15">
        <v>1</v>
      </c>
      <c r="P15" s="15"/>
    </row>
    <row r="16" spans="1:16" s="2" customFormat="1" ht="14.25" customHeight="1">
      <c r="A16" s="14" t="s">
        <v>20</v>
      </c>
      <c r="B16" s="15">
        <f t="shared" si="0"/>
        <v>2</v>
      </c>
      <c r="C16" s="15">
        <f t="shared" si="1"/>
        <v>2</v>
      </c>
      <c r="D16" s="16"/>
      <c r="E16" s="17">
        <v>1</v>
      </c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1:16" s="2" customFormat="1" ht="14.25" customHeight="1">
      <c r="A17" s="14" t="s">
        <v>21</v>
      </c>
      <c r="B17" s="15">
        <f t="shared" si="0"/>
        <v>2</v>
      </c>
      <c r="C17" s="15">
        <f t="shared" si="1"/>
        <v>2</v>
      </c>
      <c r="D17" s="16"/>
      <c r="E17" s="17">
        <v>1</v>
      </c>
      <c r="F17" s="15"/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s="2" customFormat="1" ht="14.25" customHeight="1">
      <c r="A18" s="14" t="s">
        <v>22</v>
      </c>
      <c r="B18" s="15">
        <f t="shared" si="0"/>
        <v>2</v>
      </c>
      <c r="C18" s="15">
        <f t="shared" si="1"/>
        <v>2</v>
      </c>
      <c r="D18" s="16"/>
      <c r="E18" s="17">
        <v>1</v>
      </c>
      <c r="F18" s="15"/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1:16" s="2" customFormat="1" ht="14.25" customHeight="1">
      <c r="A19" s="14" t="s">
        <v>23</v>
      </c>
      <c r="B19" s="15">
        <f t="shared" si="0"/>
        <v>2</v>
      </c>
      <c r="C19" s="15">
        <f t="shared" si="1"/>
        <v>2</v>
      </c>
      <c r="D19" s="16"/>
      <c r="E19" s="17">
        <v>1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s="2" customFormat="1" ht="14.25" customHeight="1">
      <c r="A20" s="14" t="s">
        <v>24</v>
      </c>
      <c r="B20" s="15">
        <f t="shared" si="0"/>
        <v>2</v>
      </c>
      <c r="C20" s="15">
        <f t="shared" si="1"/>
        <v>2</v>
      </c>
      <c r="D20" s="16"/>
      <c r="E20" s="17">
        <v>1</v>
      </c>
      <c r="F20" s="15"/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</row>
    <row r="21" spans="1:16" s="2" customFormat="1" ht="14.25" customHeight="1">
      <c r="A21" s="14" t="s">
        <v>25</v>
      </c>
      <c r="B21" s="15">
        <f t="shared" si="0"/>
        <v>2</v>
      </c>
      <c r="C21" s="15">
        <f t="shared" si="1"/>
        <v>2</v>
      </c>
      <c r="D21" s="16"/>
      <c r="E21" s="17">
        <v>1</v>
      </c>
      <c r="F21" s="15"/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</row>
    <row r="22" spans="1:16" s="2" customFormat="1" ht="14.25" customHeight="1">
      <c r="A22" s="14" t="s">
        <v>26</v>
      </c>
      <c r="B22" s="15">
        <f t="shared" si="0"/>
        <v>1</v>
      </c>
      <c r="C22" s="15">
        <f t="shared" si="1"/>
        <v>1</v>
      </c>
      <c r="D22" s="16"/>
      <c r="E22" s="17"/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1:16" s="2" customFormat="1" ht="14.25" customHeight="1">
      <c r="A23" s="14" t="s">
        <v>27</v>
      </c>
      <c r="B23" s="15">
        <f t="shared" si="0"/>
        <v>1</v>
      </c>
      <c r="C23" s="15">
        <f t="shared" si="1"/>
        <v>1</v>
      </c>
      <c r="D23" s="16"/>
      <c r="E23" s="17"/>
      <c r="F23" s="15"/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1:16" s="2" customFormat="1" ht="14.25" customHeight="1">
      <c r="A24" s="14" t="s">
        <v>28</v>
      </c>
      <c r="B24" s="15">
        <f t="shared" si="0"/>
        <v>1</v>
      </c>
      <c r="C24" s="15">
        <f t="shared" si="1"/>
        <v>1</v>
      </c>
      <c r="D24" s="16"/>
      <c r="E24" s="17"/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</row>
    <row r="25" spans="1:16" s="2" customFormat="1" ht="14.25" customHeight="1">
      <c r="A25" s="14" t="s">
        <v>29</v>
      </c>
      <c r="B25" s="15">
        <f t="shared" si="0"/>
        <v>1</v>
      </c>
      <c r="C25" s="15">
        <f t="shared" si="1"/>
        <v>1</v>
      </c>
      <c r="D25" s="16"/>
      <c r="E25" s="17"/>
      <c r="F25" s="15"/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</row>
    <row r="26" spans="1:16" s="2" customFormat="1" ht="14.25" customHeight="1">
      <c r="A26" s="14" t="s">
        <v>30</v>
      </c>
      <c r="B26" s="15">
        <f t="shared" si="0"/>
        <v>1</v>
      </c>
      <c r="C26" s="15">
        <f t="shared" si="1"/>
        <v>1</v>
      </c>
      <c r="D26" s="16"/>
      <c r="E26" s="17"/>
      <c r="F26" s="15"/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</row>
    <row r="27" spans="1:16" s="2" customFormat="1" ht="14.25" customHeight="1">
      <c r="A27" s="14" t="s">
        <v>31</v>
      </c>
      <c r="B27" s="15">
        <v>1</v>
      </c>
      <c r="C27" s="15">
        <f t="shared" si="1"/>
        <v>1</v>
      </c>
      <c r="D27" s="16"/>
      <c r="E27" s="17"/>
      <c r="F27" s="15"/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</row>
    <row r="28" spans="1:16" s="2" customFormat="1" ht="14.25" customHeight="1">
      <c r="A28" s="14" t="s">
        <v>32</v>
      </c>
      <c r="B28" s="15">
        <f>SUM(C28:D28)</f>
        <v>130</v>
      </c>
      <c r="C28" s="15">
        <v>100</v>
      </c>
      <c r="D28" s="16">
        <f>SUM(F28+H28+J28+L28+N28+P28)</f>
        <v>30</v>
      </c>
      <c r="E28" s="17">
        <v>24</v>
      </c>
      <c r="F28" s="15">
        <v>9</v>
      </c>
      <c r="G28" s="15">
        <v>40</v>
      </c>
      <c r="H28" s="15">
        <v>8</v>
      </c>
      <c r="I28" s="15">
        <v>8</v>
      </c>
      <c r="J28" s="15">
        <v>5</v>
      </c>
      <c r="K28" s="15">
        <v>7</v>
      </c>
      <c r="L28" s="15">
        <v>1</v>
      </c>
      <c r="M28" s="15">
        <v>8</v>
      </c>
      <c r="N28" s="15">
        <v>1</v>
      </c>
      <c r="O28" s="15">
        <v>13</v>
      </c>
      <c r="P28" s="15">
        <v>6</v>
      </c>
    </row>
    <row r="29" spans="1:16" s="2" customFormat="1" ht="14.25" customHeight="1">
      <c r="A29" s="18" t="s">
        <v>33</v>
      </c>
      <c r="B29" s="15">
        <f>SUM(C29:D29)</f>
        <v>260</v>
      </c>
      <c r="C29" s="15">
        <v>260</v>
      </c>
      <c r="D29" s="16"/>
      <c r="E29" s="17">
        <v>105</v>
      </c>
      <c r="F29" s="15"/>
      <c r="G29" s="15">
        <v>135</v>
      </c>
      <c r="H29" s="15"/>
      <c r="I29" s="15">
        <v>7</v>
      </c>
      <c r="J29" s="15"/>
      <c r="K29" s="15">
        <v>3</v>
      </c>
      <c r="L29" s="15"/>
      <c r="M29" s="15">
        <v>5</v>
      </c>
      <c r="N29" s="15"/>
      <c r="O29" s="15">
        <v>5</v>
      </c>
      <c r="P29" s="15"/>
    </row>
    <row r="30" spans="1:16" s="1" customFormat="1" ht="15" customHeight="1">
      <c r="A30" s="19" t="s">
        <v>34</v>
      </c>
      <c r="B30" s="20">
        <f aca="true" t="shared" si="3" ref="B30:I30">SUM(B7:B29)</f>
        <v>600</v>
      </c>
      <c r="C30" s="20">
        <f t="shared" si="3"/>
        <v>520</v>
      </c>
      <c r="D30" s="20">
        <f t="shared" si="3"/>
        <v>80</v>
      </c>
      <c r="E30" s="15">
        <f t="shared" si="3"/>
        <v>189</v>
      </c>
      <c r="F30" s="15">
        <f t="shared" si="3"/>
        <v>25</v>
      </c>
      <c r="G30" s="15">
        <f t="shared" si="3"/>
        <v>241</v>
      </c>
      <c r="H30" s="15">
        <f t="shared" si="3"/>
        <v>25</v>
      </c>
      <c r="I30" s="15">
        <f t="shared" si="3"/>
        <v>26</v>
      </c>
      <c r="J30" s="15">
        <v>10</v>
      </c>
      <c r="K30" s="15">
        <f>SUM(K7:K29)</f>
        <v>19</v>
      </c>
      <c r="L30" s="15">
        <f>SUM(L7:L29)</f>
        <v>5</v>
      </c>
      <c r="M30" s="15">
        <v>19</v>
      </c>
      <c r="N30" s="15">
        <v>6</v>
      </c>
      <c r="O30" s="15">
        <v>26</v>
      </c>
      <c r="P30" s="15">
        <v>9</v>
      </c>
    </row>
    <row r="31" spans="1:16" s="1" customFormat="1" ht="15" customHeight="1">
      <c r="A31" s="21"/>
      <c r="B31" s="22"/>
      <c r="C31" s="22"/>
      <c r="D31" s="22"/>
      <c r="E31" s="15">
        <f aca="true" t="shared" si="4" ref="E31:I31">E30+F30</f>
        <v>214</v>
      </c>
      <c r="F31" s="15"/>
      <c r="G31" s="15">
        <f t="shared" si="4"/>
        <v>266</v>
      </c>
      <c r="H31" s="15"/>
      <c r="I31" s="15">
        <f t="shared" si="4"/>
        <v>36</v>
      </c>
      <c r="J31" s="15"/>
      <c r="K31" s="15">
        <f aca="true" t="shared" si="5" ref="K31:O31">K30+L30</f>
        <v>24</v>
      </c>
      <c r="L31" s="15"/>
      <c r="M31" s="15">
        <f t="shared" si="5"/>
        <v>25</v>
      </c>
      <c r="N31" s="15"/>
      <c r="O31" s="15">
        <f t="shared" si="5"/>
        <v>35</v>
      </c>
      <c r="P31" s="15"/>
    </row>
    <row r="32" spans="1:16" s="1" customFormat="1" ht="33" customHeight="1">
      <c r="A32" s="23" t="s">
        <v>35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="1" customFormat="1" ht="14.25"/>
    <row r="34" s="1" customFormat="1" ht="14.25" hidden="1"/>
    <row r="35" s="1" customFormat="1" ht="14.25"/>
    <row r="36" s="1" customFormat="1" ht="14.25"/>
    <row r="37" s="1" customFormat="1" ht="14.25"/>
    <row r="38" s="1" customFormat="1" ht="14.25"/>
    <row r="39" s="1" customFormat="1" ht="33" customHeight="1"/>
    <row r="40" s="1" customFormat="1" ht="24.75" customHeight="1"/>
    <row r="41" s="1" customFormat="1" ht="24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4.25"/>
    <row r="66" s="1" customFormat="1" ht="14.25"/>
  </sheetData>
  <sheetProtection/>
  <mergeCells count="26">
    <mergeCell ref="A2:P2"/>
    <mergeCell ref="B4:D4"/>
    <mergeCell ref="E4:H4"/>
    <mergeCell ref="I4:L4"/>
    <mergeCell ref="M4:P4"/>
    <mergeCell ref="E5:F5"/>
    <mergeCell ref="G5:H5"/>
    <mergeCell ref="I5:J5"/>
    <mergeCell ref="K5:L5"/>
    <mergeCell ref="M5:N5"/>
    <mergeCell ref="O5:P5"/>
    <mergeCell ref="E31:F31"/>
    <mergeCell ref="G31:H31"/>
    <mergeCell ref="I31:J31"/>
    <mergeCell ref="K31:L31"/>
    <mergeCell ref="M31:N31"/>
    <mergeCell ref="O31:P31"/>
    <mergeCell ref="A32:P32"/>
    <mergeCell ref="A4:A6"/>
    <mergeCell ref="A30:A31"/>
    <mergeCell ref="B5:B6"/>
    <mergeCell ref="B30:B31"/>
    <mergeCell ref="C5:C6"/>
    <mergeCell ref="C30:C31"/>
    <mergeCell ref="D5:D6"/>
    <mergeCell ref="D30:D3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/>
  <dcterms:created xsi:type="dcterms:W3CDTF">2015-11-22T11:57:06Z</dcterms:created>
  <dcterms:modified xsi:type="dcterms:W3CDTF">2015-11-22T11:58:07Z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