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770" activeTab="0"/>
  </bookViews>
  <sheets>
    <sheet name="语文" sheetId="1" r:id="rId1"/>
    <sheet name="数学" sheetId="2" r:id="rId2"/>
    <sheet name="英语" sheetId="3" r:id="rId3"/>
    <sheet name="物理" sheetId="4" r:id="rId4"/>
    <sheet name="化学" sheetId="5" r:id="rId5"/>
    <sheet name="生物" sheetId="6" r:id="rId6"/>
    <sheet name="政治" sheetId="7" r:id="rId7"/>
    <sheet name="历史" sheetId="8" r:id="rId8"/>
    <sheet name="地理" sheetId="9" r:id="rId9"/>
    <sheet name="信息技术" sheetId="10" r:id="rId10"/>
    <sheet name="体育 " sheetId="11" r:id="rId11"/>
    <sheet name="音乐" sheetId="12" r:id="rId12"/>
    <sheet name="美术" sheetId="13" r:id="rId13"/>
  </sheets>
  <definedNames>
    <definedName name="_xlnm.Print_Area" localSheetId="8">'地理'!#REF!</definedName>
    <definedName name="_xlnm.Print_Area" localSheetId="4">'化学'!#REF!</definedName>
    <definedName name="_xlnm.Print_Area" localSheetId="7">'历史'!#REF!</definedName>
    <definedName name="_xlnm.Print_Area" localSheetId="12">'美术'!#REF!</definedName>
    <definedName name="_xlnm.Print_Area" localSheetId="5">'生物'!#REF!</definedName>
    <definedName name="_xlnm.Print_Area" localSheetId="1">'数学'!#REF!</definedName>
    <definedName name="_xlnm.Print_Area" localSheetId="10">'体育 '!#REF!</definedName>
    <definedName name="_xlnm.Print_Area" localSheetId="3">'物理'!$A$4:$M$13</definedName>
    <definedName name="_xlnm.Print_Area" localSheetId="9">'信息技术'!#REF!</definedName>
    <definedName name="_xlnm.Print_Area" localSheetId="11">'音乐'!#REF!</definedName>
    <definedName name="_xlnm.Print_Area" localSheetId="2">'英语'!#REF!</definedName>
    <definedName name="_xlnm.Print_Area" localSheetId="0">'语文'!#REF!</definedName>
    <definedName name="_xlnm.Print_Area" localSheetId="6">'政治'!#REF!</definedName>
    <definedName name="_xlnm.Print_Titles" localSheetId="8">'地理'!$1:$3</definedName>
    <definedName name="_xlnm.Print_Titles" localSheetId="4">'化学'!$1:$3</definedName>
    <definedName name="_xlnm.Print_Titles" localSheetId="7">'历史'!$1:$3</definedName>
    <definedName name="_xlnm.Print_Titles" localSheetId="12">'美术'!$1:$3</definedName>
    <definedName name="_xlnm.Print_Titles" localSheetId="5">'生物'!$1:$3</definedName>
    <definedName name="_xlnm.Print_Titles" localSheetId="1">'数学'!$1:$3</definedName>
    <definedName name="_xlnm.Print_Titles" localSheetId="10">'体育 '!$1:$3</definedName>
    <definedName name="_xlnm.Print_Titles" localSheetId="3">'物理'!$1:$3</definedName>
    <definedName name="_xlnm.Print_Titles" localSheetId="9">'信息技术'!$1:$3</definedName>
    <definedName name="_xlnm.Print_Titles" localSheetId="11">'音乐'!$1:$3</definedName>
    <definedName name="_xlnm.Print_Titles" localSheetId="2">'英语'!$1:$3</definedName>
    <definedName name="_xlnm.Print_Titles" localSheetId="0">'语文'!$1:$3</definedName>
    <definedName name="_xlnm.Print_Titles" localSheetId="6">'政治'!$1:$3</definedName>
  </definedNames>
  <calcPr fullCalcOnLoad="1"/>
</workbook>
</file>

<file path=xl/sharedStrings.xml><?xml version="1.0" encoding="utf-8"?>
<sst xmlns="http://schemas.openxmlformats.org/spreadsheetml/2006/main" count="415" uniqueCount="156">
  <si>
    <t>化学</t>
  </si>
  <si>
    <t>陈积常</t>
  </si>
  <si>
    <t>孙学颜</t>
  </si>
  <si>
    <t>王丽</t>
  </si>
  <si>
    <t>刘婷</t>
  </si>
  <si>
    <t>生物</t>
  </si>
  <si>
    <t>黎俊贞</t>
  </si>
  <si>
    <t>任丽欣</t>
  </si>
  <si>
    <t>谢丽金</t>
  </si>
  <si>
    <t>付桂</t>
  </si>
  <si>
    <t>陈小莉</t>
  </si>
  <si>
    <t>肖华</t>
  </si>
  <si>
    <t>张秀梅</t>
  </si>
  <si>
    <t>周莉</t>
  </si>
  <si>
    <t>政治</t>
  </si>
  <si>
    <t>马露</t>
  </si>
  <si>
    <t>王小山</t>
  </si>
  <si>
    <t>林福余</t>
  </si>
  <si>
    <t>陈宙</t>
  </si>
  <si>
    <t>王港</t>
  </si>
  <si>
    <t>历史</t>
  </si>
  <si>
    <t>孙慧蓉</t>
  </si>
  <si>
    <t>罗丽珍</t>
  </si>
  <si>
    <t>刘烈荣</t>
  </si>
  <si>
    <t>符河东</t>
  </si>
  <si>
    <t>地理</t>
  </si>
  <si>
    <t>陈苗</t>
  </si>
  <si>
    <t>文淑敏</t>
  </si>
  <si>
    <t>李若琳</t>
  </si>
  <si>
    <t>何燕娜</t>
  </si>
  <si>
    <t>邢芸芸</t>
  </si>
  <si>
    <t>麦小爱</t>
  </si>
  <si>
    <t>周冬婷</t>
  </si>
  <si>
    <t>陈朝凤</t>
  </si>
  <si>
    <t>体育</t>
  </si>
  <si>
    <t>吴多丁</t>
  </si>
  <si>
    <t>蔡榜</t>
  </si>
  <si>
    <t>麦运锋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</si>
  <si>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</si>
  <si>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</si>
  <si>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</si>
  <si>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</si>
  <si>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</si>
  <si>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</si>
  <si>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</si>
  <si>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</si>
  <si>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t>备注</t>
  </si>
  <si>
    <t>语文</t>
  </si>
  <si>
    <t>汉</t>
  </si>
  <si>
    <t>研究生</t>
  </si>
  <si>
    <t>高元穗</t>
  </si>
  <si>
    <t>朱正英</t>
  </si>
  <si>
    <t>邢曾玉</t>
  </si>
  <si>
    <t>邓晓丹</t>
  </si>
  <si>
    <t>黎</t>
  </si>
  <si>
    <t>吴芸</t>
  </si>
  <si>
    <t>张悦欢</t>
  </si>
  <si>
    <t>李忠谊</t>
  </si>
  <si>
    <t>语文</t>
  </si>
  <si>
    <t>研究生</t>
  </si>
  <si>
    <t>林露</t>
  </si>
  <si>
    <t>汉</t>
  </si>
  <si>
    <t>面试
成绩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</si>
  <si>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</si>
  <si>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r>
      <t>面试成绩4</t>
    </r>
    <r>
      <rPr>
        <sz val="12"/>
        <rFont val="宋体"/>
        <family val="0"/>
      </rPr>
      <t>0%</t>
    </r>
  </si>
  <si>
    <t>综合分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</si>
  <si>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</si>
  <si>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</si>
  <si>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</si>
  <si>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</si>
  <si>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</si>
  <si>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</si>
  <si>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</si>
  <si>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</si>
  <si>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</si>
  <si>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</si>
  <si>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</si>
  <si>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</si>
  <si>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备注</t>
  </si>
  <si>
    <t>汉</t>
  </si>
  <si>
    <t>研究生</t>
  </si>
  <si>
    <t>数学</t>
  </si>
  <si>
    <t>赵山崎</t>
  </si>
  <si>
    <t>许罗丹</t>
  </si>
  <si>
    <t>林妃</t>
  </si>
  <si>
    <t>麦丽</t>
  </si>
  <si>
    <t>吴清亮</t>
  </si>
  <si>
    <t>张江娟</t>
  </si>
  <si>
    <t>物理</t>
  </si>
  <si>
    <t>罗盛锐</t>
  </si>
  <si>
    <t>周红</t>
  </si>
  <si>
    <t>陈颖慧</t>
  </si>
  <si>
    <t>陈勇</t>
  </si>
  <si>
    <t>陈巧萍</t>
  </si>
  <si>
    <t>黄赛完</t>
  </si>
  <si>
    <t>肖德冠</t>
  </si>
  <si>
    <t>符绳卫</t>
  </si>
  <si>
    <t>陈华桃</t>
  </si>
  <si>
    <t>林美容</t>
  </si>
  <si>
    <t>音乐</t>
  </si>
  <si>
    <t>于世琴</t>
  </si>
  <si>
    <t>刘欣欣</t>
  </si>
  <si>
    <t>美术</t>
  </si>
  <si>
    <t>刘瑞连</t>
  </si>
  <si>
    <t>姜潇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</si>
  <si>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</si>
  <si>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</si>
  <si>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</si>
  <si>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</si>
  <si>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</si>
  <si>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</si>
  <si>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</si>
  <si>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</si>
  <si>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</si>
  <si>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</si>
  <si>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</si>
  <si>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</si>
  <si>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备注</t>
  </si>
  <si>
    <t>汉</t>
  </si>
  <si>
    <t>英语</t>
  </si>
  <si>
    <t>林舒云</t>
  </si>
  <si>
    <t>陈丹丹</t>
  </si>
  <si>
    <t>何巧姬</t>
  </si>
  <si>
    <t>黎训瑶</t>
  </si>
  <si>
    <t>和玉梅</t>
  </si>
  <si>
    <t>纳西族</t>
  </si>
  <si>
    <t>陈雅敏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</si>
  <si>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</si>
  <si>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</si>
  <si>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</si>
  <si>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</si>
  <si>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钟婉妣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</si>
  <si>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</si>
  <si>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</si>
  <si>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</si>
  <si>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</si>
  <si>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</si>
  <si>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</si>
  <si>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</si>
  <si>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</si>
  <si>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</si>
  <si>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</si>
  <si>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</si>
  <si>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</si>
  <si>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备注</t>
  </si>
  <si>
    <t>汉</t>
  </si>
  <si>
    <t>信息技术</t>
  </si>
  <si>
    <t>邢琼香</t>
  </si>
  <si>
    <t>研究生</t>
  </si>
  <si>
    <t>何天丽</t>
  </si>
  <si>
    <t>盛玲玲</t>
  </si>
  <si>
    <t>吴良威</t>
  </si>
  <si>
    <t>乐东黎族自治县2015年高中教师招聘拟聘用人员名单</t>
  </si>
  <si>
    <t>美术</t>
  </si>
  <si>
    <t>周岁广</t>
  </si>
  <si>
    <t>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</si>
</sst>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38</v>
      </c>
      <c r="B3" s="6" t="s">
        <v>39</v>
      </c>
      <c r="C3" s="1" t="s">
        <v>40</v>
      </c>
      <c r="D3" s="1" t="s">
        <v>41</v>
      </c>
      <c r="E3" s="1" t="s">
        <v>42</v>
      </c>
      <c r="F3" s="2" t="s">
        <v>43</v>
      </c>
      <c r="G3" s="2" t="s">
        <v>44</v>
      </c>
      <c r="H3" s="2" t="s">
        <v>45</v>
      </c>
      <c r="I3" s="2" t="s">
        <v>63</v>
      </c>
      <c r="J3" s="2" t="s">
        <v>62</v>
      </c>
      <c r="K3" s="2" t="s">
        <v>64</v>
      </c>
      <c r="L3" s="2" t="s">
        <v>65</v>
      </c>
      <c r="M3" s="2" t="s">
        <v>46</v>
      </c>
    </row>
    <row r="4" spans="1:13" ht="21.75" customHeight="1">
      <c r="A4" s="6">
        <v>1</v>
      </c>
      <c r="B4" s="6" t="s">
        <v>58</v>
      </c>
      <c r="C4" s="1"/>
      <c r="D4" s="1" t="s">
        <v>60</v>
      </c>
      <c r="E4" s="1" t="s">
        <v>61</v>
      </c>
      <c r="F4" s="3"/>
      <c r="G4" s="3"/>
      <c r="H4" s="3"/>
      <c r="I4" s="3"/>
      <c r="J4" s="3">
        <v>76</v>
      </c>
      <c r="K4" s="3"/>
      <c r="L4" s="3"/>
      <c r="M4" s="6" t="s">
        <v>59</v>
      </c>
    </row>
    <row r="5" spans="1:13" ht="21.75" customHeight="1">
      <c r="A5" s="6">
        <v>2</v>
      </c>
      <c r="B5" s="6" t="s">
        <v>47</v>
      </c>
      <c r="C5" s="6"/>
      <c r="D5" s="6" t="s">
        <v>50</v>
      </c>
      <c r="E5" s="6" t="s">
        <v>48</v>
      </c>
      <c r="F5" s="6"/>
      <c r="G5" s="6"/>
      <c r="H5" s="6"/>
      <c r="I5" s="6"/>
      <c r="J5" s="6">
        <v>75</v>
      </c>
      <c r="K5" s="6"/>
      <c r="L5" s="6"/>
      <c r="M5" s="6" t="s">
        <v>49</v>
      </c>
    </row>
    <row r="6" spans="1:13" ht="21.75" customHeight="1">
      <c r="A6" s="6">
        <v>3</v>
      </c>
      <c r="B6" s="6" t="s">
        <v>47</v>
      </c>
      <c r="C6" s="1">
        <v>15010202</v>
      </c>
      <c r="D6" s="1" t="s">
        <v>52</v>
      </c>
      <c r="E6" s="1" t="s">
        <v>48</v>
      </c>
      <c r="F6" s="1">
        <v>74</v>
      </c>
      <c r="G6" s="1"/>
      <c r="H6" s="1">
        <f aca="true" t="shared" si="0" ref="H6:H11">SUM(F6:G6)</f>
        <v>74</v>
      </c>
      <c r="I6" s="3">
        <f aca="true" t="shared" si="1" ref="I6:I11">H6*60%</f>
        <v>44.4</v>
      </c>
      <c r="J6" s="1">
        <v>78.33</v>
      </c>
      <c r="K6" s="3">
        <f aca="true" t="shared" si="2" ref="K6:K11">J6*40%</f>
        <v>31.332</v>
      </c>
      <c r="L6" s="3">
        <f aca="true" t="shared" si="3" ref="L6:L11">I6+K6</f>
        <v>75.732</v>
      </c>
      <c r="M6" s="6"/>
    </row>
    <row r="7" spans="1:13" ht="21.75" customHeight="1">
      <c r="A7" s="6">
        <v>4</v>
      </c>
      <c r="B7" s="6" t="s">
        <v>47</v>
      </c>
      <c r="C7" s="1">
        <v>15010116</v>
      </c>
      <c r="D7" s="1" t="s">
        <v>51</v>
      </c>
      <c r="E7" s="1" t="s">
        <v>48</v>
      </c>
      <c r="F7" s="3">
        <v>74</v>
      </c>
      <c r="G7" s="3"/>
      <c r="H7" s="3">
        <f t="shared" si="0"/>
        <v>74</v>
      </c>
      <c r="I7" s="3">
        <f t="shared" si="1"/>
        <v>44.4</v>
      </c>
      <c r="J7" s="3">
        <v>74.33</v>
      </c>
      <c r="K7" s="3">
        <f t="shared" si="2"/>
        <v>29.732</v>
      </c>
      <c r="L7" s="3">
        <f t="shared" si="3"/>
        <v>74.132</v>
      </c>
      <c r="M7" s="6"/>
    </row>
    <row r="8" spans="1:13" ht="21.75" customHeight="1">
      <c r="A8" s="6">
        <v>5</v>
      </c>
      <c r="B8" s="6" t="s">
        <v>47</v>
      </c>
      <c r="C8" s="1">
        <v>15010110</v>
      </c>
      <c r="D8" s="1" t="s">
        <v>53</v>
      </c>
      <c r="E8" s="1" t="s">
        <v>54</v>
      </c>
      <c r="F8" s="1">
        <v>62</v>
      </c>
      <c r="G8" s="1">
        <v>5</v>
      </c>
      <c r="H8" s="1">
        <f t="shared" si="0"/>
        <v>67</v>
      </c>
      <c r="I8" s="3">
        <f t="shared" si="1"/>
        <v>40.199999999999996</v>
      </c>
      <c r="J8" s="1">
        <v>78</v>
      </c>
      <c r="K8" s="3">
        <f t="shared" si="2"/>
        <v>31.200000000000003</v>
      </c>
      <c r="L8" s="3">
        <f t="shared" si="3"/>
        <v>71.4</v>
      </c>
      <c r="M8" s="6"/>
    </row>
    <row r="9" spans="1:13" ht="21.75" customHeight="1">
      <c r="A9" s="6">
        <v>6</v>
      </c>
      <c r="B9" s="6" t="s">
        <v>47</v>
      </c>
      <c r="C9" s="1">
        <v>15010226</v>
      </c>
      <c r="D9" s="1" t="s">
        <v>55</v>
      </c>
      <c r="E9" s="1" t="s">
        <v>48</v>
      </c>
      <c r="F9" s="3">
        <v>67</v>
      </c>
      <c r="G9" s="3"/>
      <c r="H9" s="3">
        <f t="shared" si="0"/>
        <v>67</v>
      </c>
      <c r="I9" s="3">
        <f t="shared" si="1"/>
        <v>40.199999999999996</v>
      </c>
      <c r="J9" s="3">
        <v>76</v>
      </c>
      <c r="K9" s="3">
        <f t="shared" si="2"/>
        <v>30.400000000000002</v>
      </c>
      <c r="L9" s="3">
        <f t="shared" si="3"/>
        <v>70.6</v>
      </c>
      <c r="M9" s="6"/>
    </row>
    <row r="10" spans="1:13" ht="21.75" customHeight="1">
      <c r="A10" s="6">
        <v>7</v>
      </c>
      <c r="B10" s="6" t="s">
        <v>47</v>
      </c>
      <c r="C10" s="1">
        <v>15010115</v>
      </c>
      <c r="D10" s="1" t="s">
        <v>56</v>
      </c>
      <c r="E10" s="1" t="s">
        <v>48</v>
      </c>
      <c r="F10" s="1">
        <v>65</v>
      </c>
      <c r="G10" s="1"/>
      <c r="H10" s="1">
        <f t="shared" si="0"/>
        <v>65</v>
      </c>
      <c r="I10" s="3">
        <f t="shared" si="1"/>
        <v>39</v>
      </c>
      <c r="J10" s="1">
        <v>77.67</v>
      </c>
      <c r="K10" s="3">
        <f t="shared" si="2"/>
        <v>31.068</v>
      </c>
      <c r="L10" s="3">
        <f t="shared" si="3"/>
        <v>70.068</v>
      </c>
      <c r="M10" s="6"/>
    </row>
    <row r="11" spans="1:13" ht="21.75" customHeight="1">
      <c r="A11" s="6">
        <v>8</v>
      </c>
      <c r="B11" s="6" t="s">
        <v>47</v>
      </c>
      <c r="C11" s="1">
        <v>15010316</v>
      </c>
      <c r="D11" s="1" t="s">
        <v>57</v>
      </c>
      <c r="E11" s="1" t="s">
        <v>48</v>
      </c>
      <c r="F11" s="3">
        <v>60</v>
      </c>
      <c r="G11" s="3"/>
      <c r="H11" s="3">
        <f t="shared" si="0"/>
        <v>60</v>
      </c>
      <c r="I11" s="3">
        <f t="shared" si="1"/>
        <v>36</v>
      </c>
      <c r="J11" s="3">
        <v>84.33</v>
      </c>
      <c r="K11" s="3">
        <f t="shared" si="2"/>
        <v>33.732</v>
      </c>
      <c r="L11" s="3">
        <f t="shared" si="3"/>
        <v>69.732</v>
      </c>
      <c r="M11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132</v>
      </c>
      <c r="B3" s="6" t="s">
        <v>133</v>
      </c>
      <c r="C3" s="1" t="s">
        <v>134</v>
      </c>
      <c r="D3" s="1" t="s">
        <v>135</v>
      </c>
      <c r="E3" s="1" t="s">
        <v>136</v>
      </c>
      <c r="F3" s="2" t="s">
        <v>137</v>
      </c>
      <c r="G3" s="2" t="s">
        <v>138</v>
      </c>
      <c r="H3" s="2" t="s">
        <v>139</v>
      </c>
      <c r="I3" s="2" t="s">
        <v>140</v>
      </c>
      <c r="J3" s="2" t="s">
        <v>141</v>
      </c>
      <c r="K3" s="2" t="s">
        <v>142</v>
      </c>
      <c r="L3" s="2" t="s">
        <v>143</v>
      </c>
      <c r="M3" s="2" t="s">
        <v>144</v>
      </c>
    </row>
    <row r="4" spans="1:13" ht="22.5" customHeight="1">
      <c r="A4" s="6">
        <v>1</v>
      </c>
      <c r="B4" s="6" t="s">
        <v>146</v>
      </c>
      <c r="C4" s="1"/>
      <c r="D4" s="1" t="s">
        <v>147</v>
      </c>
      <c r="E4" s="1" t="s">
        <v>145</v>
      </c>
      <c r="F4" s="3"/>
      <c r="G4" s="3"/>
      <c r="H4" s="3"/>
      <c r="I4" s="3"/>
      <c r="J4" s="3">
        <v>71.33</v>
      </c>
      <c r="K4" s="3"/>
      <c r="L4" s="3"/>
      <c r="M4" s="6" t="s">
        <v>148</v>
      </c>
    </row>
    <row r="5" spans="1:13" ht="22.5" customHeight="1">
      <c r="A5" s="6">
        <v>2</v>
      </c>
      <c r="B5" s="6" t="s">
        <v>146</v>
      </c>
      <c r="C5" s="1">
        <v>15102706</v>
      </c>
      <c r="D5" s="1" t="s">
        <v>150</v>
      </c>
      <c r="E5" s="1" t="s">
        <v>145</v>
      </c>
      <c r="F5" s="1">
        <v>58</v>
      </c>
      <c r="G5" s="1"/>
      <c r="H5" s="1">
        <f>SUM(F5:G5)</f>
        <v>58</v>
      </c>
      <c r="I5" s="3">
        <f>H5*60%</f>
        <v>34.8</v>
      </c>
      <c r="J5" s="1">
        <v>83.67</v>
      </c>
      <c r="K5" s="3">
        <f>J5*40%</f>
        <v>33.468</v>
      </c>
      <c r="L5" s="3">
        <f>I5+K5</f>
        <v>68.268</v>
      </c>
      <c r="M5" s="6"/>
    </row>
    <row r="6" spans="1:13" ht="22.5" customHeight="1">
      <c r="A6" s="6">
        <v>3</v>
      </c>
      <c r="B6" s="6" t="s">
        <v>146</v>
      </c>
      <c r="C6" s="1">
        <v>15102702</v>
      </c>
      <c r="D6" s="1" t="s">
        <v>149</v>
      </c>
      <c r="E6" s="1" t="s">
        <v>145</v>
      </c>
      <c r="F6" s="1">
        <v>62</v>
      </c>
      <c r="G6" s="1"/>
      <c r="H6" s="1">
        <f>SUM(F6:G6)</f>
        <v>62</v>
      </c>
      <c r="I6" s="3">
        <f>H6*60%</f>
        <v>37.199999999999996</v>
      </c>
      <c r="J6" s="1">
        <v>76.33</v>
      </c>
      <c r="K6" s="3">
        <f>J6*40%</f>
        <v>30.532</v>
      </c>
      <c r="L6" s="3">
        <f>I6+K6</f>
        <v>67.732</v>
      </c>
      <c r="M6" s="6"/>
    </row>
    <row r="7" spans="1:13" ht="22.5" customHeight="1">
      <c r="A7" s="6">
        <v>4</v>
      </c>
      <c r="B7" s="6" t="s">
        <v>146</v>
      </c>
      <c r="C7" s="1">
        <v>15102719</v>
      </c>
      <c r="D7" s="1" t="s">
        <v>151</v>
      </c>
      <c r="E7" s="1" t="s">
        <v>145</v>
      </c>
      <c r="F7" s="3">
        <v>54</v>
      </c>
      <c r="G7" s="3"/>
      <c r="H7" s="3">
        <f>SUM(F7:G7)</f>
        <v>54</v>
      </c>
      <c r="I7" s="3">
        <f>H7*60%</f>
        <v>32.4</v>
      </c>
      <c r="J7" s="3">
        <v>73.67</v>
      </c>
      <c r="K7" s="3">
        <f>J7*40%</f>
        <v>29.468000000000004</v>
      </c>
      <c r="L7" s="3">
        <f>I7+K7</f>
        <v>61.868</v>
      </c>
      <c r="M7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25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38</v>
      </c>
      <c r="B3" s="6" t="s">
        <v>39</v>
      </c>
      <c r="C3" s="1" t="s">
        <v>40</v>
      </c>
      <c r="D3" s="1" t="s">
        <v>41</v>
      </c>
      <c r="E3" s="1" t="s">
        <v>42</v>
      </c>
      <c r="F3" s="2" t="s">
        <v>43</v>
      </c>
      <c r="G3" s="2" t="s">
        <v>44</v>
      </c>
      <c r="H3" s="2" t="s">
        <v>45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46</v>
      </c>
    </row>
    <row r="4" spans="1:13" ht="22.5" customHeight="1">
      <c r="A4" s="6">
        <v>1</v>
      </c>
      <c r="B4" s="6" t="s">
        <v>34</v>
      </c>
      <c r="C4" s="1">
        <v>15112420</v>
      </c>
      <c r="D4" s="1" t="s">
        <v>35</v>
      </c>
      <c r="E4" s="1" t="s">
        <v>54</v>
      </c>
      <c r="F4" s="3">
        <v>48</v>
      </c>
      <c r="G4" s="2">
        <v>5</v>
      </c>
      <c r="H4" s="3">
        <f>SUM(F4:G4)</f>
        <v>53</v>
      </c>
      <c r="I4" s="3">
        <f>H4*60%</f>
        <v>31.799999999999997</v>
      </c>
      <c r="J4" s="3">
        <v>83.33</v>
      </c>
      <c r="K4" s="3">
        <f>J4*40%</f>
        <v>33.332</v>
      </c>
      <c r="L4" s="3">
        <f>I4+K4</f>
        <v>65.132</v>
      </c>
      <c r="M4" s="6"/>
    </row>
    <row r="5" spans="1:13" ht="22.5" customHeight="1">
      <c r="A5" s="6">
        <v>2</v>
      </c>
      <c r="B5" s="6" t="s">
        <v>34</v>
      </c>
      <c r="C5" s="1">
        <v>15112430</v>
      </c>
      <c r="D5" s="1" t="s">
        <v>36</v>
      </c>
      <c r="E5" s="1" t="s">
        <v>48</v>
      </c>
      <c r="F5" s="3">
        <v>47</v>
      </c>
      <c r="G5" s="3"/>
      <c r="H5" s="3">
        <f>SUM(F5:G5)</f>
        <v>47</v>
      </c>
      <c r="I5" s="3">
        <f>H5*60%</f>
        <v>28.2</v>
      </c>
      <c r="J5" s="3">
        <v>91.66</v>
      </c>
      <c r="K5" s="3">
        <f>J5*40%</f>
        <v>36.664</v>
      </c>
      <c r="L5" s="3">
        <f>I5+K5</f>
        <v>64.864</v>
      </c>
      <c r="M5" s="6"/>
    </row>
    <row r="6" spans="1:13" ht="22.5" customHeight="1">
      <c r="A6" s="6">
        <v>3</v>
      </c>
      <c r="B6" s="6" t="s">
        <v>34</v>
      </c>
      <c r="C6" s="1">
        <v>15112407</v>
      </c>
      <c r="D6" s="1" t="s">
        <v>37</v>
      </c>
      <c r="E6" s="1" t="s">
        <v>54</v>
      </c>
      <c r="F6" s="1">
        <v>41</v>
      </c>
      <c r="G6" s="1">
        <v>5</v>
      </c>
      <c r="H6" s="1">
        <f>SUM(F6:G6)</f>
        <v>46</v>
      </c>
      <c r="I6" s="3">
        <f>H6*60%</f>
        <v>27.599999999999998</v>
      </c>
      <c r="J6" s="1">
        <v>92.33</v>
      </c>
      <c r="K6" s="3">
        <f>J6*40%</f>
        <v>36.932</v>
      </c>
      <c r="L6" s="3">
        <f>I6+K6</f>
        <v>64.532</v>
      </c>
      <c r="M6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66</v>
      </c>
      <c r="B3" s="6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</row>
    <row r="4" spans="1:13" ht="22.5" customHeight="1">
      <c r="A4" s="6">
        <v>1</v>
      </c>
      <c r="B4" s="6" t="s">
        <v>99</v>
      </c>
      <c r="C4" s="1">
        <v>15122604</v>
      </c>
      <c r="D4" s="1" t="s">
        <v>100</v>
      </c>
      <c r="E4" s="1" t="s">
        <v>79</v>
      </c>
      <c r="F4" s="3">
        <v>66</v>
      </c>
      <c r="G4" s="3"/>
      <c r="H4" s="3">
        <f>SUM(F4:G4)</f>
        <v>66</v>
      </c>
      <c r="I4" s="3">
        <f>H4*60%</f>
        <v>39.6</v>
      </c>
      <c r="J4" s="3">
        <v>73.67</v>
      </c>
      <c r="K4" s="3">
        <f>J4*40%</f>
        <v>29.468000000000004</v>
      </c>
      <c r="L4" s="3">
        <f>I4+K4</f>
        <v>69.06800000000001</v>
      </c>
      <c r="M4" s="6"/>
    </row>
    <row r="5" spans="1:13" ht="22.5" customHeight="1">
      <c r="A5" s="6">
        <v>2</v>
      </c>
      <c r="B5" s="6" t="s">
        <v>99</v>
      </c>
      <c r="C5" s="1">
        <v>15122602</v>
      </c>
      <c r="D5" s="1" t="s">
        <v>101</v>
      </c>
      <c r="E5" s="1" t="s">
        <v>79</v>
      </c>
      <c r="F5" s="3">
        <v>53</v>
      </c>
      <c r="G5" s="3"/>
      <c r="H5" s="3">
        <f>SUM(F5:G5)</f>
        <v>53</v>
      </c>
      <c r="I5" s="3">
        <f>H5*60%</f>
        <v>31.799999999999997</v>
      </c>
      <c r="J5" s="3">
        <v>78</v>
      </c>
      <c r="K5" s="3">
        <f>J5*40%</f>
        <v>31.200000000000003</v>
      </c>
      <c r="L5" s="3">
        <f>I5+K5</f>
        <v>63</v>
      </c>
      <c r="M5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66</v>
      </c>
      <c r="B3" s="6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</row>
    <row r="4" spans="1:13" ht="22.5" customHeight="1">
      <c r="A4" s="6">
        <v>1</v>
      </c>
      <c r="B4" s="6" t="s">
        <v>102</v>
      </c>
      <c r="C4" s="1"/>
      <c r="D4" s="1" t="s">
        <v>103</v>
      </c>
      <c r="E4" s="1" t="s">
        <v>79</v>
      </c>
      <c r="F4" s="3"/>
      <c r="G4" s="3"/>
      <c r="H4" s="3"/>
      <c r="I4" s="3"/>
      <c r="J4" s="3">
        <v>75</v>
      </c>
      <c r="K4" s="3"/>
      <c r="L4" s="3"/>
      <c r="M4" s="6" t="s">
        <v>80</v>
      </c>
    </row>
    <row r="5" spans="1:13" ht="22.5" customHeight="1">
      <c r="A5" s="6">
        <v>2</v>
      </c>
      <c r="B5" s="6" t="s">
        <v>102</v>
      </c>
      <c r="C5" s="1">
        <v>15131703</v>
      </c>
      <c r="D5" s="1" t="s">
        <v>104</v>
      </c>
      <c r="E5" s="1" t="s">
        <v>79</v>
      </c>
      <c r="F5" s="3">
        <v>66</v>
      </c>
      <c r="G5" s="3"/>
      <c r="H5" s="3">
        <f>SUM(F5:G5)</f>
        <v>66</v>
      </c>
      <c r="I5" s="3">
        <f>H5*60%</f>
        <v>39.6</v>
      </c>
      <c r="J5" s="3">
        <v>77.33</v>
      </c>
      <c r="K5" s="3">
        <f>J5*40%</f>
        <v>30.932000000000002</v>
      </c>
      <c r="L5" s="3">
        <f>I5+K5</f>
        <v>70.53200000000001</v>
      </c>
      <c r="M5" s="6"/>
    </row>
    <row r="6" spans="1:13" ht="22.5" customHeight="1">
      <c r="A6" s="6">
        <v>3</v>
      </c>
      <c r="B6" s="6" t="s">
        <v>153</v>
      </c>
      <c r="C6" s="1">
        <v>15131701</v>
      </c>
      <c r="D6" s="1" t="s">
        <v>154</v>
      </c>
      <c r="E6" s="1" t="s">
        <v>155</v>
      </c>
      <c r="F6" s="3">
        <v>53</v>
      </c>
      <c r="G6" s="3">
        <v>5</v>
      </c>
      <c r="H6" s="3">
        <f>SUM(F6:G6)</f>
        <v>58</v>
      </c>
      <c r="I6" s="3">
        <f>H6*60%</f>
        <v>34.8</v>
      </c>
      <c r="J6" s="3">
        <v>81.67</v>
      </c>
      <c r="K6" s="3">
        <f>J6*40%</f>
        <v>32.668</v>
      </c>
      <c r="L6" s="3">
        <f>I6+K6</f>
        <v>67.46799999999999</v>
      </c>
      <c r="M6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66</v>
      </c>
      <c r="B3" s="6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</row>
    <row r="4" spans="1:13" ht="22.5" customHeight="1">
      <c r="A4" s="6">
        <v>1</v>
      </c>
      <c r="B4" s="6" t="s">
        <v>81</v>
      </c>
      <c r="C4" s="6"/>
      <c r="D4" s="1" t="s">
        <v>82</v>
      </c>
      <c r="E4" s="1" t="s">
        <v>79</v>
      </c>
      <c r="F4" s="3"/>
      <c r="G4" s="3"/>
      <c r="H4" s="3"/>
      <c r="I4" s="3"/>
      <c r="J4" s="3">
        <v>79</v>
      </c>
      <c r="K4" s="3"/>
      <c r="L4" s="3"/>
      <c r="M4" s="6" t="s">
        <v>80</v>
      </c>
    </row>
    <row r="5" spans="1:13" ht="22.5" customHeight="1">
      <c r="A5" s="6">
        <v>2</v>
      </c>
      <c r="B5" s="6" t="s">
        <v>81</v>
      </c>
      <c r="C5" s="1">
        <v>15020630</v>
      </c>
      <c r="D5" s="1" t="s">
        <v>83</v>
      </c>
      <c r="E5" s="1" t="s">
        <v>79</v>
      </c>
      <c r="F5" s="3">
        <v>74</v>
      </c>
      <c r="G5" s="3"/>
      <c r="H5" s="3">
        <f>SUM(F5:G5)</f>
        <v>74</v>
      </c>
      <c r="I5" s="3">
        <f>H5*60%</f>
        <v>44.4</v>
      </c>
      <c r="J5" s="3">
        <v>83</v>
      </c>
      <c r="K5" s="3">
        <f>J5*40%</f>
        <v>33.2</v>
      </c>
      <c r="L5" s="3">
        <f>I5+K5</f>
        <v>77.6</v>
      </c>
      <c r="M5" s="6"/>
    </row>
    <row r="6" spans="1:13" ht="22.5" customHeight="1">
      <c r="A6" s="6">
        <v>3</v>
      </c>
      <c r="B6" s="6" t="s">
        <v>81</v>
      </c>
      <c r="C6" s="1">
        <v>15020717</v>
      </c>
      <c r="D6" s="1" t="s">
        <v>84</v>
      </c>
      <c r="E6" s="1" t="s">
        <v>79</v>
      </c>
      <c r="F6" s="3">
        <v>68</v>
      </c>
      <c r="G6" s="3"/>
      <c r="H6" s="3">
        <f>SUM(F6:G6)</f>
        <v>68</v>
      </c>
      <c r="I6" s="3">
        <f>H6*60%</f>
        <v>40.8</v>
      </c>
      <c r="J6" s="3">
        <v>89.33</v>
      </c>
      <c r="K6" s="3">
        <f>J6*40%</f>
        <v>35.732</v>
      </c>
      <c r="L6" s="3">
        <f>I6+K6</f>
        <v>76.532</v>
      </c>
      <c r="M6" s="6"/>
    </row>
    <row r="7" spans="1:13" ht="22.5" customHeight="1">
      <c r="A7" s="6">
        <v>4</v>
      </c>
      <c r="B7" s="6" t="s">
        <v>81</v>
      </c>
      <c r="C7" s="1">
        <v>15020620</v>
      </c>
      <c r="D7" s="1" t="s">
        <v>86</v>
      </c>
      <c r="E7" s="1" t="s">
        <v>79</v>
      </c>
      <c r="F7" s="3">
        <v>65</v>
      </c>
      <c r="G7" s="3"/>
      <c r="H7" s="3">
        <f>SUM(F7:G7)</f>
        <v>65</v>
      </c>
      <c r="I7" s="3">
        <f>H7*60%</f>
        <v>39</v>
      </c>
      <c r="J7" s="3">
        <v>91.66</v>
      </c>
      <c r="K7" s="3">
        <f>J7*40%</f>
        <v>36.664</v>
      </c>
      <c r="L7" s="3">
        <f>I7+K7</f>
        <v>75.664</v>
      </c>
      <c r="M7" s="6"/>
    </row>
    <row r="8" spans="1:13" ht="22.5" customHeight="1">
      <c r="A8" s="6">
        <v>5</v>
      </c>
      <c r="B8" s="6" t="s">
        <v>81</v>
      </c>
      <c r="C8" s="1">
        <v>15020821</v>
      </c>
      <c r="D8" s="1" t="s">
        <v>85</v>
      </c>
      <c r="E8" s="1" t="s">
        <v>79</v>
      </c>
      <c r="F8" s="3">
        <v>68</v>
      </c>
      <c r="G8" s="3"/>
      <c r="H8" s="3">
        <f>SUM(F8:G8)</f>
        <v>68</v>
      </c>
      <c r="I8" s="3">
        <f>H8*60%</f>
        <v>40.8</v>
      </c>
      <c r="J8" s="3">
        <v>83.66</v>
      </c>
      <c r="K8" s="3">
        <f>J8*40%</f>
        <v>33.464</v>
      </c>
      <c r="L8" s="3">
        <f>I8+K8</f>
        <v>74.264</v>
      </c>
      <c r="M8" s="6"/>
    </row>
    <row r="9" spans="1:13" ht="22.5" customHeight="1">
      <c r="A9" s="6">
        <v>6</v>
      </c>
      <c r="B9" s="6" t="s">
        <v>81</v>
      </c>
      <c r="C9" s="1">
        <v>15020729</v>
      </c>
      <c r="D9" s="1" t="s">
        <v>87</v>
      </c>
      <c r="E9" s="1" t="s">
        <v>79</v>
      </c>
      <c r="F9" s="3">
        <v>62</v>
      </c>
      <c r="G9" s="3"/>
      <c r="H9" s="3">
        <f>SUM(F9:G9)</f>
        <v>62</v>
      </c>
      <c r="I9" s="3">
        <f>H9*60%</f>
        <v>37.199999999999996</v>
      </c>
      <c r="J9" s="3">
        <v>90</v>
      </c>
      <c r="K9" s="3">
        <f>J9*40%</f>
        <v>36</v>
      </c>
      <c r="L9" s="3">
        <f>I9+K9</f>
        <v>73.19999999999999</v>
      </c>
      <c r="M9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105</v>
      </c>
      <c r="B3" s="6" t="s">
        <v>106</v>
      </c>
      <c r="C3" s="1" t="s">
        <v>107</v>
      </c>
      <c r="D3" s="1" t="s">
        <v>108</v>
      </c>
      <c r="E3" s="1" t="s">
        <v>109</v>
      </c>
      <c r="F3" s="2" t="s">
        <v>110</v>
      </c>
      <c r="G3" s="2" t="s">
        <v>111</v>
      </c>
      <c r="H3" s="2" t="s">
        <v>112</v>
      </c>
      <c r="I3" s="2" t="s">
        <v>113</v>
      </c>
      <c r="J3" s="2" t="s">
        <v>114</v>
      </c>
      <c r="K3" s="2" t="s">
        <v>115</v>
      </c>
      <c r="L3" s="2" t="s">
        <v>116</v>
      </c>
      <c r="M3" s="2" t="s">
        <v>117</v>
      </c>
    </row>
    <row r="4" spans="1:13" ht="22.5" customHeight="1">
      <c r="A4" s="6">
        <v>1</v>
      </c>
      <c r="B4" s="6" t="s">
        <v>119</v>
      </c>
      <c r="C4" s="1">
        <v>15031012</v>
      </c>
      <c r="D4" s="1" t="s">
        <v>120</v>
      </c>
      <c r="E4" s="1" t="s">
        <v>118</v>
      </c>
      <c r="F4" s="1">
        <v>76</v>
      </c>
      <c r="G4" s="1"/>
      <c r="H4" s="1">
        <f aca="true" t="shared" si="0" ref="H4:H9">SUM(F4:G4)</f>
        <v>76</v>
      </c>
      <c r="I4" s="1">
        <f aca="true" t="shared" si="1" ref="I4:I9">H4*60%</f>
        <v>45.6</v>
      </c>
      <c r="J4" s="1">
        <v>84.67</v>
      </c>
      <c r="K4" s="1">
        <f aca="true" t="shared" si="2" ref="K4:K9">J4*40%</f>
        <v>33.868</v>
      </c>
      <c r="L4" s="1">
        <f aca="true" t="shared" si="3" ref="L4:L9">I4+K4</f>
        <v>79.468</v>
      </c>
      <c r="M4" s="6"/>
    </row>
    <row r="5" spans="1:13" ht="22.5" customHeight="1">
      <c r="A5" s="6">
        <v>2</v>
      </c>
      <c r="B5" s="6" t="s">
        <v>119</v>
      </c>
      <c r="C5" s="1">
        <v>15031009</v>
      </c>
      <c r="D5" s="1" t="s">
        <v>121</v>
      </c>
      <c r="E5" s="1" t="s">
        <v>118</v>
      </c>
      <c r="F5" s="1">
        <v>75</v>
      </c>
      <c r="G5" s="1"/>
      <c r="H5" s="1">
        <f t="shared" si="0"/>
        <v>75</v>
      </c>
      <c r="I5" s="1">
        <f t="shared" si="1"/>
        <v>45</v>
      </c>
      <c r="J5" s="1">
        <v>80</v>
      </c>
      <c r="K5" s="1">
        <f t="shared" si="2"/>
        <v>32</v>
      </c>
      <c r="L5" s="1">
        <f t="shared" si="3"/>
        <v>77</v>
      </c>
      <c r="M5" s="6"/>
    </row>
    <row r="6" spans="1:13" ht="22.5" customHeight="1">
      <c r="A6" s="6">
        <v>3</v>
      </c>
      <c r="B6" s="6" t="s">
        <v>119</v>
      </c>
      <c r="C6" s="1">
        <v>15031001</v>
      </c>
      <c r="D6" s="1" t="s">
        <v>122</v>
      </c>
      <c r="E6" s="1" t="s">
        <v>118</v>
      </c>
      <c r="F6" s="1">
        <v>71</v>
      </c>
      <c r="G6" s="1"/>
      <c r="H6" s="1">
        <f t="shared" si="0"/>
        <v>71</v>
      </c>
      <c r="I6" s="1">
        <f t="shared" si="1"/>
        <v>42.6</v>
      </c>
      <c r="J6" s="1">
        <v>73.33</v>
      </c>
      <c r="K6" s="1">
        <f t="shared" si="2"/>
        <v>29.332</v>
      </c>
      <c r="L6" s="1">
        <f t="shared" si="3"/>
        <v>71.932</v>
      </c>
      <c r="M6" s="6"/>
    </row>
    <row r="7" spans="1:13" ht="22.5" customHeight="1">
      <c r="A7" s="6">
        <v>4</v>
      </c>
      <c r="B7" s="6" t="s">
        <v>119</v>
      </c>
      <c r="C7" s="1">
        <v>15030913</v>
      </c>
      <c r="D7" s="1" t="s">
        <v>123</v>
      </c>
      <c r="E7" s="1" t="s">
        <v>118</v>
      </c>
      <c r="F7" s="1">
        <v>69</v>
      </c>
      <c r="G7" s="1"/>
      <c r="H7" s="1">
        <f t="shared" si="0"/>
        <v>69</v>
      </c>
      <c r="I7" s="1">
        <f t="shared" si="1"/>
        <v>41.4</v>
      </c>
      <c r="J7" s="1">
        <v>76.33</v>
      </c>
      <c r="K7" s="1">
        <f t="shared" si="2"/>
        <v>30.532</v>
      </c>
      <c r="L7" s="1">
        <f t="shared" si="3"/>
        <v>71.932</v>
      </c>
      <c r="M7" s="6"/>
    </row>
    <row r="8" spans="1:13" ht="22.5" customHeight="1">
      <c r="A8" s="6">
        <v>5</v>
      </c>
      <c r="B8" s="6" t="s">
        <v>119</v>
      </c>
      <c r="C8" s="1">
        <v>15031022</v>
      </c>
      <c r="D8" s="1" t="s">
        <v>126</v>
      </c>
      <c r="E8" s="1" t="s">
        <v>118</v>
      </c>
      <c r="F8" s="3">
        <v>63</v>
      </c>
      <c r="G8" s="3"/>
      <c r="H8" s="3">
        <f t="shared" si="0"/>
        <v>63</v>
      </c>
      <c r="I8" s="1">
        <f t="shared" si="1"/>
        <v>37.8</v>
      </c>
      <c r="J8" s="3">
        <v>83.33</v>
      </c>
      <c r="K8" s="1">
        <f t="shared" si="2"/>
        <v>33.332</v>
      </c>
      <c r="L8" s="1">
        <f t="shared" si="3"/>
        <v>71.132</v>
      </c>
      <c r="M8" s="6"/>
    </row>
    <row r="9" spans="1:13" ht="22.5" customHeight="1">
      <c r="A9" s="6">
        <v>6</v>
      </c>
      <c r="B9" s="6" t="s">
        <v>119</v>
      </c>
      <c r="C9" s="1">
        <v>15030918</v>
      </c>
      <c r="D9" s="1" t="s">
        <v>124</v>
      </c>
      <c r="E9" s="1" t="s">
        <v>125</v>
      </c>
      <c r="F9" s="3">
        <v>59</v>
      </c>
      <c r="G9" s="3">
        <v>5</v>
      </c>
      <c r="H9" s="3">
        <f t="shared" si="0"/>
        <v>64</v>
      </c>
      <c r="I9" s="1">
        <f t="shared" si="1"/>
        <v>38.4</v>
      </c>
      <c r="J9" s="3">
        <v>73.67</v>
      </c>
      <c r="K9" s="1">
        <f t="shared" si="2"/>
        <v>29.468000000000004</v>
      </c>
      <c r="L9" s="1">
        <f t="shared" si="3"/>
        <v>67.868</v>
      </c>
      <c r="M9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66</v>
      </c>
      <c r="B3" s="6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</row>
    <row r="4" spans="1:13" ht="22.5" customHeight="1">
      <c r="A4" s="6">
        <v>1</v>
      </c>
      <c r="B4" s="6" t="s">
        <v>88</v>
      </c>
      <c r="C4" s="1">
        <v>15041712</v>
      </c>
      <c r="D4" s="1" t="s">
        <v>89</v>
      </c>
      <c r="E4" s="1" t="s">
        <v>79</v>
      </c>
      <c r="F4" s="1">
        <v>77</v>
      </c>
      <c r="G4" s="1"/>
      <c r="H4" s="1">
        <f aca="true" t="shared" si="0" ref="H4:H13">SUM(F4:G4)</f>
        <v>77</v>
      </c>
      <c r="I4" s="1">
        <f>H4*60%</f>
        <v>46.199999999999996</v>
      </c>
      <c r="J4" s="1">
        <v>84</v>
      </c>
      <c r="K4" s="1">
        <f>J4*40%</f>
        <v>33.6</v>
      </c>
      <c r="L4" s="1">
        <f aca="true" t="shared" si="1" ref="L4:L13">I4+K4</f>
        <v>79.8</v>
      </c>
      <c r="M4" s="6"/>
    </row>
    <row r="5" spans="1:13" ht="22.5" customHeight="1">
      <c r="A5" s="6">
        <v>2</v>
      </c>
      <c r="B5" s="6" t="s">
        <v>88</v>
      </c>
      <c r="C5" s="1">
        <v>15041628</v>
      </c>
      <c r="D5" s="1" t="s">
        <v>90</v>
      </c>
      <c r="E5" s="1" t="s">
        <v>79</v>
      </c>
      <c r="F5" s="3">
        <v>75</v>
      </c>
      <c r="G5" s="3"/>
      <c r="H5" s="3">
        <f t="shared" si="0"/>
        <v>75</v>
      </c>
      <c r="I5" s="1">
        <f aca="true" t="shared" si="2" ref="I5:I13">H5*60%</f>
        <v>45</v>
      </c>
      <c r="J5" s="3">
        <v>81.33</v>
      </c>
      <c r="K5" s="1">
        <f aca="true" t="shared" si="3" ref="K5:K13">J5*40%</f>
        <v>32.532000000000004</v>
      </c>
      <c r="L5" s="1">
        <f t="shared" si="1"/>
        <v>77.53200000000001</v>
      </c>
      <c r="M5" s="6"/>
    </row>
    <row r="6" spans="1:13" ht="22.5" customHeight="1">
      <c r="A6" s="6">
        <v>3</v>
      </c>
      <c r="B6" s="6" t="s">
        <v>88</v>
      </c>
      <c r="C6" s="1">
        <v>15041706</v>
      </c>
      <c r="D6" s="1" t="s">
        <v>91</v>
      </c>
      <c r="E6" s="1" t="s">
        <v>79</v>
      </c>
      <c r="F6" s="1">
        <v>69</v>
      </c>
      <c r="G6" s="1"/>
      <c r="H6" s="1">
        <f t="shared" si="0"/>
        <v>69</v>
      </c>
      <c r="I6" s="1">
        <f t="shared" si="2"/>
        <v>41.4</v>
      </c>
      <c r="J6" s="1">
        <v>81</v>
      </c>
      <c r="K6" s="1">
        <f t="shared" si="3"/>
        <v>32.4</v>
      </c>
      <c r="L6" s="1">
        <f t="shared" si="1"/>
        <v>73.8</v>
      </c>
      <c r="M6" s="6"/>
    </row>
    <row r="7" spans="1:13" ht="22.5" customHeight="1">
      <c r="A7" s="6">
        <v>4</v>
      </c>
      <c r="B7" s="6" t="s">
        <v>88</v>
      </c>
      <c r="C7" s="1">
        <v>15041719</v>
      </c>
      <c r="D7" s="1" t="s">
        <v>93</v>
      </c>
      <c r="E7" s="1" t="s">
        <v>79</v>
      </c>
      <c r="F7" s="3">
        <v>66</v>
      </c>
      <c r="G7" s="3"/>
      <c r="H7" s="3">
        <f t="shared" si="0"/>
        <v>66</v>
      </c>
      <c r="I7" s="1">
        <f t="shared" si="2"/>
        <v>39.6</v>
      </c>
      <c r="J7" s="3">
        <v>79.33</v>
      </c>
      <c r="K7" s="1">
        <f t="shared" si="3"/>
        <v>31.732</v>
      </c>
      <c r="L7" s="1">
        <f t="shared" si="1"/>
        <v>71.332</v>
      </c>
      <c r="M7" s="6"/>
    </row>
    <row r="8" spans="1:13" ht="22.5" customHeight="1">
      <c r="A8" s="6">
        <v>5</v>
      </c>
      <c r="B8" s="6" t="s">
        <v>88</v>
      </c>
      <c r="C8" s="1">
        <v>15041516</v>
      </c>
      <c r="D8" s="1" t="s">
        <v>92</v>
      </c>
      <c r="E8" s="1" t="s">
        <v>79</v>
      </c>
      <c r="F8" s="3">
        <v>67</v>
      </c>
      <c r="G8" s="3"/>
      <c r="H8" s="3">
        <f t="shared" si="0"/>
        <v>67</v>
      </c>
      <c r="I8" s="1">
        <f t="shared" si="2"/>
        <v>40.199999999999996</v>
      </c>
      <c r="J8" s="3">
        <v>77.66</v>
      </c>
      <c r="K8" s="1">
        <f t="shared" si="3"/>
        <v>31.064</v>
      </c>
      <c r="L8" s="1">
        <f t="shared" si="1"/>
        <v>71.264</v>
      </c>
      <c r="M8" s="6"/>
    </row>
    <row r="9" spans="1:13" ht="22.5" customHeight="1">
      <c r="A9" s="6">
        <v>6</v>
      </c>
      <c r="B9" s="6" t="s">
        <v>88</v>
      </c>
      <c r="C9" s="1">
        <v>15041513</v>
      </c>
      <c r="D9" s="1" t="s">
        <v>96</v>
      </c>
      <c r="E9" s="1" t="s">
        <v>79</v>
      </c>
      <c r="F9" s="1">
        <v>59</v>
      </c>
      <c r="G9" s="1"/>
      <c r="H9" s="1">
        <f t="shared" si="0"/>
        <v>59</v>
      </c>
      <c r="I9" s="1">
        <f t="shared" si="2"/>
        <v>35.4</v>
      </c>
      <c r="J9" s="1">
        <v>84.66</v>
      </c>
      <c r="K9" s="1">
        <f t="shared" si="3"/>
        <v>33.864</v>
      </c>
      <c r="L9" s="1">
        <f t="shared" si="1"/>
        <v>69.264</v>
      </c>
      <c r="M9" s="6"/>
    </row>
    <row r="10" spans="1:13" ht="22.5" customHeight="1">
      <c r="A10" s="6">
        <v>7</v>
      </c>
      <c r="B10" s="6" t="s">
        <v>88</v>
      </c>
      <c r="C10" s="1">
        <v>15041529</v>
      </c>
      <c r="D10" s="1" t="s">
        <v>97</v>
      </c>
      <c r="E10" s="1" t="s">
        <v>79</v>
      </c>
      <c r="F10" s="3">
        <v>58</v>
      </c>
      <c r="G10" s="3"/>
      <c r="H10" s="3">
        <f t="shared" si="0"/>
        <v>58</v>
      </c>
      <c r="I10" s="1">
        <f t="shared" si="2"/>
        <v>34.8</v>
      </c>
      <c r="J10" s="3">
        <v>85.66</v>
      </c>
      <c r="K10" s="1">
        <f t="shared" si="3"/>
        <v>34.264</v>
      </c>
      <c r="L10" s="1">
        <f t="shared" si="1"/>
        <v>69.064</v>
      </c>
      <c r="M10" s="6"/>
    </row>
    <row r="11" spans="1:13" ht="22.5" customHeight="1">
      <c r="A11" s="6">
        <v>8</v>
      </c>
      <c r="B11" s="6" t="s">
        <v>88</v>
      </c>
      <c r="C11" s="1">
        <v>15041720</v>
      </c>
      <c r="D11" s="1" t="s">
        <v>94</v>
      </c>
      <c r="E11" s="1" t="s">
        <v>79</v>
      </c>
      <c r="F11" s="3">
        <v>65</v>
      </c>
      <c r="G11" s="3"/>
      <c r="H11" s="3">
        <f t="shared" si="0"/>
        <v>65</v>
      </c>
      <c r="I11" s="1">
        <f t="shared" si="2"/>
        <v>39</v>
      </c>
      <c r="J11" s="3">
        <v>75</v>
      </c>
      <c r="K11" s="1">
        <f t="shared" si="3"/>
        <v>30</v>
      </c>
      <c r="L11" s="1">
        <f t="shared" si="1"/>
        <v>69</v>
      </c>
      <c r="M11" s="6"/>
    </row>
    <row r="12" spans="1:13" ht="22.5" customHeight="1">
      <c r="A12" s="6">
        <v>9</v>
      </c>
      <c r="B12" s="6" t="s">
        <v>88</v>
      </c>
      <c r="C12" s="1">
        <v>15041617</v>
      </c>
      <c r="D12" s="1" t="s">
        <v>98</v>
      </c>
      <c r="E12" s="1" t="s">
        <v>79</v>
      </c>
      <c r="F12" s="3">
        <v>56</v>
      </c>
      <c r="G12" s="3"/>
      <c r="H12" s="3">
        <f t="shared" si="0"/>
        <v>56</v>
      </c>
      <c r="I12" s="1">
        <f t="shared" si="2"/>
        <v>33.6</v>
      </c>
      <c r="J12" s="3">
        <v>84.66</v>
      </c>
      <c r="K12" s="1">
        <f t="shared" si="3"/>
        <v>33.864</v>
      </c>
      <c r="L12" s="1">
        <f t="shared" si="1"/>
        <v>67.464</v>
      </c>
      <c r="M12" s="6"/>
    </row>
    <row r="13" spans="1:13" ht="22.5" customHeight="1">
      <c r="A13" s="6">
        <v>10</v>
      </c>
      <c r="B13" s="6" t="s">
        <v>88</v>
      </c>
      <c r="C13" s="1">
        <v>15041517</v>
      </c>
      <c r="D13" s="1" t="s">
        <v>95</v>
      </c>
      <c r="E13" s="1" t="s">
        <v>79</v>
      </c>
      <c r="F13" s="3">
        <v>63</v>
      </c>
      <c r="G13" s="3"/>
      <c r="H13" s="3">
        <f t="shared" si="0"/>
        <v>63</v>
      </c>
      <c r="I13" s="1">
        <f t="shared" si="2"/>
        <v>37.8</v>
      </c>
      <c r="J13" s="3">
        <v>72.33</v>
      </c>
      <c r="K13" s="1">
        <f t="shared" si="3"/>
        <v>28.932000000000002</v>
      </c>
      <c r="L13" s="1">
        <f t="shared" si="1"/>
        <v>66.732</v>
      </c>
      <c r="M13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38</v>
      </c>
      <c r="B3" s="6" t="s">
        <v>39</v>
      </c>
      <c r="C3" s="1" t="s">
        <v>40</v>
      </c>
      <c r="D3" s="1" t="s">
        <v>41</v>
      </c>
      <c r="E3" s="1" t="s">
        <v>42</v>
      </c>
      <c r="F3" s="2" t="s">
        <v>43</v>
      </c>
      <c r="G3" s="2" t="s">
        <v>44</v>
      </c>
      <c r="H3" s="2" t="s">
        <v>45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46</v>
      </c>
    </row>
    <row r="4" spans="1:13" ht="22.5" customHeight="1">
      <c r="A4" s="6">
        <v>1</v>
      </c>
      <c r="B4" s="6" t="s">
        <v>0</v>
      </c>
      <c r="C4" s="1"/>
      <c r="D4" s="1" t="s">
        <v>1</v>
      </c>
      <c r="E4" s="1" t="s">
        <v>48</v>
      </c>
      <c r="F4" s="3"/>
      <c r="G4" s="3"/>
      <c r="H4" s="3"/>
      <c r="I4" s="3"/>
      <c r="J4" s="3">
        <v>90</v>
      </c>
      <c r="K4" s="3"/>
      <c r="L4" s="3"/>
      <c r="M4" s="6" t="s">
        <v>49</v>
      </c>
    </row>
    <row r="5" spans="1:13" ht="22.5" customHeight="1">
      <c r="A5" s="6">
        <v>2</v>
      </c>
      <c r="B5" s="6" t="s">
        <v>0</v>
      </c>
      <c r="C5" s="1">
        <v>15050523</v>
      </c>
      <c r="D5" s="1" t="s">
        <v>3</v>
      </c>
      <c r="E5" s="1" t="s">
        <v>48</v>
      </c>
      <c r="F5" s="3">
        <v>74</v>
      </c>
      <c r="G5" s="3"/>
      <c r="H5" s="3">
        <f>SUM(F5:G5)</f>
        <v>74</v>
      </c>
      <c r="I5" s="3">
        <f>H5*60%</f>
        <v>44.4</v>
      </c>
      <c r="J5" s="3">
        <v>84.33</v>
      </c>
      <c r="K5" s="3">
        <f>J5*40%</f>
        <v>33.732</v>
      </c>
      <c r="L5" s="3">
        <f>I5+K5</f>
        <v>78.132</v>
      </c>
      <c r="M5" s="6"/>
    </row>
    <row r="6" spans="1:13" ht="22.5" customHeight="1">
      <c r="A6" s="6">
        <v>3</v>
      </c>
      <c r="B6" s="6" t="s">
        <v>0</v>
      </c>
      <c r="C6" s="1">
        <v>15050525</v>
      </c>
      <c r="D6" s="1" t="s">
        <v>2</v>
      </c>
      <c r="E6" s="1" t="s">
        <v>48</v>
      </c>
      <c r="F6" s="3">
        <v>75</v>
      </c>
      <c r="G6" s="3"/>
      <c r="H6" s="3">
        <f>SUM(F6:G6)</f>
        <v>75</v>
      </c>
      <c r="I6" s="3">
        <f>H6*60%</f>
        <v>45</v>
      </c>
      <c r="J6" s="3">
        <v>70</v>
      </c>
      <c r="K6" s="3">
        <f>J6*40%</f>
        <v>28</v>
      </c>
      <c r="L6" s="3">
        <f>I6+K6</f>
        <v>73</v>
      </c>
      <c r="M6" s="6"/>
    </row>
    <row r="7" spans="1:13" ht="22.5" customHeight="1">
      <c r="A7" s="6">
        <v>4</v>
      </c>
      <c r="B7" s="6" t="s">
        <v>0</v>
      </c>
      <c r="C7" s="1">
        <v>15050524</v>
      </c>
      <c r="D7" s="1" t="s">
        <v>4</v>
      </c>
      <c r="E7" s="1" t="s">
        <v>48</v>
      </c>
      <c r="F7" s="3">
        <v>63</v>
      </c>
      <c r="G7" s="3"/>
      <c r="H7" s="3">
        <f>SUM(F7:G7)</f>
        <v>63</v>
      </c>
      <c r="I7" s="3">
        <f>H7*60%</f>
        <v>37.8</v>
      </c>
      <c r="J7" s="3">
        <v>84.33</v>
      </c>
      <c r="K7" s="3">
        <f>J7*40%</f>
        <v>33.732</v>
      </c>
      <c r="L7" s="3">
        <f>I7+K7</f>
        <v>71.532</v>
      </c>
      <c r="M7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38</v>
      </c>
      <c r="B3" s="6" t="s">
        <v>39</v>
      </c>
      <c r="C3" s="1" t="s">
        <v>40</v>
      </c>
      <c r="D3" s="1" t="s">
        <v>41</v>
      </c>
      <c r="E3" s="1" t="s">
        <v>42</v>
      </c>
      <c r="F3" s="2" t="s">
        <v>43</v>
      </c>
      <c r="G3" s="2" t="s">
        <v>44</v>
      </c>
      <c r="H3" s="2" t="s">
        <v>45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46</v>
      </c>
    </row>
    <row r="4" spans="1:13" ht="22.5" customHeight="1">
      <c r="A4" s="6">
        <v>1</v>
      </c>
      <c r="B4" s="6" t="s">
        <v>5</v>
      </c>
      <c r="C4" s="1"/>
      <c r="D4" s="1" t="s">
        <v>6</v>
      </c>
      <c r="E4" s="1" t="s">
        <v>48</v>
      </c>
      <c r="F4" s="3"/>
      <c r="G4" s="3"/>
      <c r="H4" s="3"/>
      <c r="I4" s="3"/>
      <c r="J4" s="3">
        <v>89.33</v>
      </c>
      <c r="K4" s="3"/>
      <c r="L4" s="3"/>
      <c r="M4" s="6" t="s">
        <v>49</v>
      </c>
    </row>
    <row r="5" spans="1:13" ht="22.5" customHeight="1">
      <c r="A5" s="6">
        <v>2</v>
      </c>
      <c r="B5" s="6" t="s">
        <v>5</v>
      </c>
      <c r="C5" s="1"/>
      <c r="D5" s="1" t="s">
        <v>7</v>
      </c>
      <c r="E5" s="1" t="s">
        <v>48</v>
      </c>
      <c r="F5" s="3"/>
      <c r="G5" s="3"/>
      <c r="H5" s="3"/>
      <c r="I5" s="3"/>
      <c r="J5" s="3">
        <v>86.33</v>
      </c>
      <c r="K5" s="3"/>
      <c r="L5" s="3"/>
      <c r="M5" s="6" t="s">
        <v>49</v>
      </c>
    </row>
    <row r="6" spans="1:13" ht="22.5" customHeight="1">
      <c r="A6" s="6">
        <v>3</v>
      </c>
      <c r="B6" s="6" t="s">
        <v>5</v>
      </c>
      <c r="C6" s="1"/>
      <c r="D6" s="1" t="s">
        <v>8</v>
      </c>
      <c r="E6" s="1" t="s">
        <v>48</v>
      </c>
      <c r="F6" s="3"/>
      <c r="G6" s="3"/>
      <c r="H6" s="3"/>
      <c r="I6" s="3"/>
      <c r="J6" s="3">
        <v>78.67</v>
      </c>
      <c r="K6" s="3"/>
      <c r="L6" s="3"/>
      <c r="M6" s="6" t="s">
        <v>49</v>
      </c>
    </row>
    <row r="7" spans="1:13" ht="22.5" customHeight="1">
      <c r="A7" s="6">
        <v>4</v>
      </c>
      <c r="B7" s="6" t="s">
        <v>5</v>
      </c>
      <c r="C7" s="1"/>
      <c r="D7" s="1" t="s">
        <v>9</v>
      </c>
      <c r="E7" s="1" t="s">
        <v>48</v>
      </c>
      <c r="F7" s="3"/>
      <c r="G7" s="3"/>
      <c r="H7" s="3"/>
      <c r="I7" s="3"/>
      <c r="J7" s="3">
        <v>87</v>
      </c>
      <c r="K7" s="3"/>
      <c r="L7" s="3"/>
      <c r="M7" s="6" t="s">
        <v>49</v>
      </c>
    </row>
    <row r="8" spans="1:13" ht="22.5" customHeight="1">
      <c r="A8" s="6">
        <v>5</v>
      </c>
      <c r="B8" s="6" t="s">
        <v>5</v>
      </c>
      <c r="C8" s="1"/>
      <c r="D8" s="1" t="s">
        <v>10</v>
      </c>
      <c r="E8" s="1" t="s">
        <v>48</v>
      </c>
      <c r="F8" s="3"/>
      <c r="G8" s="3"/>
      <c r="H8" s="3"/>
      <c r="I8" s="3"/>
      <c r="J8" s="3">
        <v>75.67</v>
      </c>
      <c r="K8" s="3"/>
      <c r="L8" s="3"/>
      <c r="M8" s="6" t="s">
        <v>49</v>
      </c>
    </row>
    <row r="9" spans="1:13" ht="22.5" customHeight="1">
      <c r="A9" s="6">
        <v>6</v>
      </c>
      <c r="B9" s="6" t="s">
        <v>5</v>
      </c>
      <c r="C9" s="1"/>
      <c r="D9" s="1" t="s">
        <v>11</v>
      </c>
      <c r="E9" s="1" t="s">
        <v>48</v>
      </c>
      <c r="F9" s="3"/>
      <c r="G9" s="3"/>
      <c r="H9" s="3"/>
      <c r="I9" s="3"/>
      <c r="J9" s="3">
        <v>82</v>
      </c>
      <c r="K9" s="3"/>
      <c r="L9" s="3"/>
      <c r="M9" s="6" t="s">
        <v>49</v>
      </c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38</v>
      </c>
      <c r="B3" s="6" t="s">
        <v>39</v>
      </c>
      <c r="C3" s="1" t="s">
        <v>40</v>
      </c>
      <c r="D3" s="1" t="s">
        <v>41</v>
      </c>
      <c r="E3" s="1" t="s">
        <v>42</v>
      </c>
      <c r="F3" s="2" t="s">
        <v>43</v>
      </c>
      <c r="G3" s="2" t="s">
        <v>44</v>
      </c>
      <c r="H3" s="2" t="s">
        <v>45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46</v>
      </c>
    </row>
    <row r="4" spans="1:13" ht="21.75" customHeight="1">
      <c r="A4" s="6">
        <v>1</v>
      </c>
      <c r="B4" s="6" t="s">
        <v>14</v>
      </c>
      <c r="C4" s="1"/>
      <c r="D4" s="6" t="s">
        <v>13</v>
      </c>
      <c r="E4" s="1" t="s">
        <v>48</v>
      </c>
      <c r="F4" s="3"/>
      <c r="G4" s="3"/>
      <c r="H4" s="3"/>
      <c r="I4" s="3"/>
      <c r="J4" s="3">
        <v>77.3</v>
      </c>
      <c r="K4" s="3"/>
      <c r="L4" s="3"/>
      <c r="M4" s="6" t="s">
        <v>49</v>
      </c>
    </row>
    <row r="5" spans="1:13" ht="21.75" customHeight="1">
      <c r="A5" s="6">
        <v>2</v>
      </c>
      <c r="B5" s="6" t="s">
        <v>14</v>
      </c>
      <c r="C5" s="1"/>
      <c r="D5" s="6" t="s">
        <v>12</v>
      </c>
      <c r="E5" s="1" t="s">
        <v>48</v>
      </c>
      <c r="F5" s="3"/>
      <c r="G5" s="3"/>
      <c r="H5" s="3"/>
      <c r="I5" s="3"/>
      <c r="J5" s="3">
        <v>75.7</v>
      </c>
      <c r="K5" s="3"/>
      <c r="L5" s="3"/>
      <c r="M5" s="6" t="s">
        <v>49</v>
      </c>
    </row>
    <row r="6" spans="1:13" ht="21.75" customHeight="1">
      <c r="A6" s="6">
        <v>3</v>
      </c>
      <c r="B6" s="6" t="s">
        <v>14</v>
      </c>
      <c r="C6" s="1"/>
      <c r="D6" s="1" t="s">
        <v>131</v>
      </c>
      <c r="E6" s="1" t="s">
        <v>48</v>
      </c>
      <c r="F6" s="1"/>
      <c r="G6" s="1"/>
      <c r="H6" s="1"/>
      <c r="I6" s="1"/>
      <c r="J6" s="1">
        <v>74.7</v>
      </c>
      <c r="K6" s="1"/>
      <c r="L6" s="1"/>
      <c r="M6" s="6" t="s">
        <v>49</v>
      </c>
    </row>
    <row r="7" spans="1:13" ht="21.75" customHeight="1">
      <c r="A7" s="6">
        <v>4</v>
      </c>
      <c r="B7" s="6" t="s">
        <v>14</v>
      </c>
      <c r="C7" s="1">
        <v>15071329</v>
      </c>
      <c r="D7" s="1" t="s">
        <v>15</v>
      </c>
      <c r="E7" s="1" t="s">
        <v>48</v>
      </c>
      <c r="F7" s="3">
        <v>77</v>
      </c>
      <c r="G7" s="3"/>
      <c r="H7" s="3">
        <f>SUM(F7:G7)</f>
        <v>77</v>
      </c>
      <c r="I7" s="3">
        <f>H7*60%</f>
        <v>46.199999999999996</v>
      </c>
      <c r="J7" s="3">
        <v>86.7</v>
      </c>
      <c r="K7" s="3">
        <f>J7*40%</f>
        <v>34.68</v>
      </c>
      <c r="L7" s="3">
        <f>I7+K7</f>
        <v>80.88</v>
      </c>
      <c r="M7" s="6"/>
    </row>
    <row r="8" spans="1:13" ht="21.75" customHeight="1">
      <c r="A8" s="6">
        <v>5</v>
      </c>
      <c r="B8" s="6" t="s">
        <v>14</v>
      </c>
      <c r="C8" s="1">
        <v>15071428</v>
      </c>
      <c r="D8" s="1" t="s">
        <v>17</v>
      </c>
      <c r="E8" s="1" t="s">
        <v>48</v>
      </c>
      <c r="F8" s="3">
        <v>76</v>
      </c>
      <c r="G8" s="3"/>
      <c r="H8" s="3">
        <f>SUM(F8:G8)</f>
        <v>76</v>
      </c>
      <c r="I8" s="3">
        <f>H8*60%</f>
        <v>45.6</v>
      </c>
      <c r="J8" s="3">
        <v>79</v>
      </c>
      <c r="K8" s="3">
        <f>J8*40%</f>
        <v>31.6</v>
      </c>
      <c r="L8" s="3">
        <f>I8+K8</f>
        <v>77.2</v>
      </c>
      <c r="M8" s="6"/>
    </row>
    <row r="9" spans="1:13" ht="21.75" customHeight="1">
      <c r="A9" s="6">
        <v>6</v>
      </c>
      <c r="B9" s="6" t="s">
        <v>14</v>
      </c>
      <c r="C9" s="1">
        <v>15071427</v>
      </c>
      <c r="D9" s="1" t="s">
        <v>19</v>
      </c>
      <c r="E9" s="1" t="s">
        <v>54</v>
      </c>
      <c r="F9" s="3">
        <v>68</v>
      </c>
      <c r="G9" s="3">
        <v>5</v>
      </c>
      <c r="H9" s="3">
        <f>SUM(F9:G9)</f>
        <v>73</v>
      </c>
      <c r="I9" s="3">
        <f>H9*60%</f>
        <v>43.8</v>
      </c>
      <c r="J9" s="3">
        <v>80</v>
      </c>
      <c r="K9" s="3">
        <f>J9*40%</f>
        <v>32</v>
      </c>
      <c r="L9" s="3">
        <f>I9+K9</f>
        <v>75.8</v>
      </c>
      <c r="M9" s="6"/>
    </row>
    <row r="10" spans="1:13" ht="21.75" customHeight="1">
      <c r="A10" s="6">
        <v>7</v>
      </c>
      <c r="B10" s="6" t="s">
        <v>14</v>
      </c>
      <c r="C10" s="1">
        <v>15071429</v>
      </c>
      <c r="D10" s="1" t="s">
        <v>18</v>
      </c>
      <c r="E10" s="1" t="s">
        <v>48</v>
      </c>
      <c r="F10" s="3">
        <v>74</v>
      </c>
      <c r="G10" s="3"/>
      <c r="H10" s="3">
        <f>SUM(F10:G10)</f>
        <v>74</v>
      </c>
      <c r="I10" s="3">
        <f>H10*60%</f>
        <v>44.4</v>
      </c>
      <c r="J10" s="3">
        <v>78.3</v>
      </c>
      <c r="K10" s="3">
        <f>J10*40%</f>
        <v>31.32</v>
      </c>
      <c r="L10" s="3">
        <f>I10+K10</f>
        <v>75.72</v>
      </c>
      <c r="M10" s="6"/>
    </row>
    <row r="11" spans="1:13" ht="21.75" customHeight="1">
      <c r="A11" s="6">
        <v>8</v>
      </c>
      <c r="B11" s="6" t="s">
        <v>14</v>
      </c>
      <c r="C11" s="1">
        <v>15071323</v>
      </c>
      <c r="D11" s="1" t="s">
        <v>16</v>
      </c>
      <c r="E11" s="1" t="s">
        <v>48</v>
      </c>
      <c r="F11" s="3">
        <v>76</v>
      </c>
      <c r="G11" s="3"/>
      <c r="H11" s="3">
        <f>SUM(F11:G11)</f>
        <v>76</v>
      </c>
      <c r="I11" s="3">
        <f>H11*60%</f>
        <v>45.6</v>
      </c>
      <c r="J11" s="3">
        <v>74</v>
      </c>
      <c r="K11" s="3">
        <f>J11*40%</f>
        <v>29.6</v>
      </c>
      <c r="L11" s="3">
        <f>I11+K11</f>
        <v>75.2</v>
      </c>
      <c r="M11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38</v>
      </c>
      <c r="B3" s="6" t="s">
        <v>39</v>
      </c>
      <c r="C3" s="1" t="s">
        <v>40</v>
      </c>
      <c r="D3" s="1" t="s">
        <v>41</v>
      </c>
      <c r="E3" s="1" t="s">
        <v>42</v>
      </c>
      <c r="F3" s="2" t="s">
        <v>43</v>
      </c>
      <c r="G3" s="2" t="s">
        <v>44</v>
      </c>
      <c r="H3" s="2" t="s">
        <v>45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46</v>
      </c>
    </row>
    <row r="4" spans="1:13" ht="22.5" customHeight="1">
      <c r="A4" s="6">
        <v>1</v>
      </c>
      <c r="B4" s="7" t="s">
        <v>20</v>
      </c>
      <c r="C4" s="1"/>
      <c r="D4" s="1" t="s">
        <v>22</v>
      </c>
      <c r="E4" s="1" t="s">
        <v>48</v>
      </c>
      <c r="F4" s="1"/>
      <c r="G4" s="1"/>
      <c r="H4" s="1"/>
      <c r="I4" s="1"/>
      <c r="J4" s="1">
        <v>90.33</v>
      </c>
      <c r="K4" s="1"/>
      <c r="L4" s="1"/>
      <c r="M4" s="6" t="s">
        <v>49</v>
      </c>
    </row>
    <row r="5" spans="1:13" ht="22.5" customHeight="1">
      <c r="A5" s="6">
        <v>2</v>
      </c>
      <c r="B5" s="7" t="s">
        <v>20</v>
      </c>
      <c r="C5" s="1"/>
      <c r="D5" s="1" t="s">
        <v>21</v>
      </c>
      <c r="E5" s="1" t="s">
        <v>48</v>
      </c>
      <c r="F5" s="1"/>
      <c r="G5" s="1"/>
      <c r="H5" s="1"/>
      <c r="I5" s="1"/>
      <c r="J5" s="1">
        <v>76</v>
      </c>
      <c r="K5" s="1"/>
      <c r="L5" s="1"/>
      <c r="M5" s="6" t="s">
        <v>49</v>
      </c>
    </row>
    <row r="6" spans="1:13" ht="22.5" customHeight="1">
      <c r="A6" s="6">
        <v>3</v>
      </c>
      <c r="B6" s="6" t="s">
        <v>20</v>
      </c>
      <c r="C6" s="1">
        <v>15082204</v>
      </c>
      <c r="D6" s="1" t="s">
        <v>23</v>
      </c>
      <c r="E6" s="1" t="s">
        <v>48</v>
      </c>
      <c r="F6" s="1">
        <v>72</v>
      </c>
      <c r="G6" s="1"/>
      <c r="H6" s="1">
        <f>SUM(F6:G6)</f>
        <v>72</v>
      </c>
      <c r="I6" s="1">
        <f>H6*60%</f>
        <v>43.199999999999996</v>
      </c>
      <c r="J6" s="1">
        <v>83.33</v>
      </c>
      <c r="K6" s="1">
        <f>J6*40%</f>
        <v>33.332</v>
      </c>
      <c r="L6" s="1">
        <f>I6+K6</f>
        <v>76.532</v>
      </c>
      <c r="M6" s="6"/>
    </row>
    <row r="7" spans="1:13" ht="22.5" customHeight="1">
      <c r="A7" s="6">
        <v>4</v>
      </c>
      <c r="B7" s="6" t="s">
        <v>20</v>
      </c>
      <c r="C7" s="1">
        <v>15082109</v>
      </c>
      <c r="D7" s="1" t="s">
        <v>24</v>
      </c>
      <c r="E7" s="1" t="s">
        <v>48</v>
      </c>
      <c r="F7" s="1">
        <v>65</v>
      </c>
      <c r="G7" s="1"/>
      <c r="H7" s="1">
        <f>SUM(F7:G7)</f>
        <v>65</v>
      </c>
      <c r="I7" s="1">
        <f>H7*60%</f>
        <v>39</v>
      </c>
      <c r="J7" s="1">
        <v>61.67</v>
      </c>
      <c r="K7" s="1">
        <f>J7*40%</f>
        <v>24.668000000000003</v>
      </c>
      <c r="L7" s="1">
        <f>I7+K7</f>
        <v>63.668000000000006</v>
      </c>
      <c r="M7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5" zoomScaleNormal="75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38</v>
      </c>
      <c r="B3" s="6" t="s">
        <v>39</v>
      </c>
      <c r="C3" s="1" t="s">
        <v>40</v>
      </c>
      <c r="D3" s="1" t="s">
        <v>41</v>
      </c>
      <c r="E3" s="1" t="s">
        <v>42</v>
      </c>
      <c r="F3" s="2" t="s">
        <v>43</v>
      </c>
      <c r="G3" s="2" t="s">
        <v>44</v>
      </c>
      <c r="H3" s="2" t="s">
        <v>45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46</v>
      </c>
    </row>
    <row r="4" spans="1:13" ht="21.75" customHeight="1">
      <c r="A4" s="6">
        <v>1</v>
      </c>
      <c r="B4" s="6" t="s">
        <v>25</v>
      </c>
      <c r="C4" s="1">
        <v>15092512</v>
      </c>
      <c r="D4" s="1" t="s">
        <v>26</v>
      </c>
      <c r="E4" s="1" t="s">
        <v>48</v>
      </c>
      <c r="F4" s="1">
        <v>79</v>
      </c>
      <c r="G4" s="1"/>
      <c r="H4" s="1">
        <f aca="true" t="shared" si="0" ref="H4:H11">SUM(F4:G4)</f>
        <v>79</v>
      </c>
      <c r="I4" s="1">
        <f aca="true" t="shared" si="1" ref="I4:I11">H4*60%</f>
        <v>47.4</v>
      </c>
      <c r="J4" s="1">
        <v>72.33</v>
      </c>
      <c r="K4" s="1">
        <f aca="true" t="shared" si="2" ref="K4:K11">J4*40%</f>
        <v>28.932000000000002</v>
      </c>
      <c r="L4" s="1">
        <f aca="true" t="shared" si="3" ref="L4:L11">I4+K4</f>
        <v>76.332</v>
      </c>
      <c r="M4" s="6"/>
    </row>
    <row r="5" spans="1:13" ht="21.75" customHeight="1">
      <c r="A5" s="6">
        <v>2</v>
      </c>
      <c r="B5" s="6" t="s">
        <v>25</v>
      </c>
      <c r="C5" s="1">
        <v>15092605</v>
      </c>
      <c r="D5" s="1" t="s">
        <v>31</v>
      </c>
      <c r="E5" s="1" t="s">
        <v>48</v>
      </c>
      <c r="F5" s="1">
        <v>66</v>
      </c>
      <c r="G5" s="1"/>
      <c r="H5" s="1">
        <f t="shared" si="0"/>
        <v>66</v>
      </c>
      <c r="I5" s="1">
        <f t="shared" si="1"/>
        <v>39.6</v>
      </c>
      <c r="J5" s="1">
        <v>90.66</v>
      </c>
      <c r="K5" s="1">
        <f t="shared" si="2"/>
        <v>36.264</v>
      </c>
      <c r="L5" s="1">
        <f t="shared" si="3"/>
        <v>75.864</v>
      </c>
      <c r="M5" s="6"/>
    </row>
    <row r="6" spans="1:13" ht="21.75" customHeight="1">
      <c r="A6" s="6">
        <v>3</v>
      </c>
      <c r="B6" s="6" t="s">
        <v>25</v>
      </c>
      <c r="C6" s="1">
        <v>15092521</v>
      </c>
      <c r="D6" s="1" t="s">
        <v>28</v>
      </c>
      <c r="E6" s="1" t="s">
        <v>48</v>
      </c>
      <c r="F6" s="3">
        <v>67</v>
      </c>
      <c r="G6" s="3"/>
      <c r="H6" s="3">
        <f t="shared" si="0"/>
        <v>67</v>
      </c>
      <c r="I6" s="1">
        <f t="shared" si="1"/>
        <v>40.199999999999996</v>
      </c>
      <c r="J6" s="3">
        <v>81.66</v>
      </c>
      <c r="K6" s="1">
        <f t="shared" si="2"/>
        <v>32.664</v>
      </c>
      <c r="L6" s="1">
        <f t="shared" si="3"/>
        <v>72.864</v>
      </c>
      <c r="M6" s="6"/>
    </row>
    <row r="7" spans="1:13" ht="21.75" customHeight="1">
      <c r="A7" s="6">
        <v>4</v>
      </c>
      <c r="B7" s="6" t="s">
        <v>25</v>
      </c>
      <c r="C7" s="1">
        <v>15092513</v>
      </c>
      <c r="D7" s="1" t="s">
        <v>30</v>
      </c>
      <c r="E7" s="1" t="s">
        <v>48</v>
      </c>
      <c r="F7" s="1">
        <v>66</v>
      </c>
      <c r="G7" s="1"/>
      <c r="H7" s="1">
        <f t="shared" si="0"/>
        <v>66</v>
      </c>
      <c r="I7" s="1">
        <f t="shared" si="1"/>
        <v>39.6</v>
      </c>
      <c r="J7" s="1">
        <v>81.66</v>
      </c>
      <c r="K7" s="1">
        <f t="shared" si="2"/>
        <v>32.664</v>
      </c>
      <c r="L7" s="1">
        <f t="shared" si="3"/>
        <v>72.26400000000001</v>
      </c>
      <c r="M7" s="6"/>
    </row>
    <row r="8" spans="1:13" ht="21.75" customHeight="1">
      <c r="A8" s="6">
        <v>5</v>
      </c>
      <c r="B8" s="6" t="s">
        <v>25</v>
      </c>
      <c r="C8" s="1">
        <v>15092608</v>
      </c>
      <c r="D8" s="1" t="s">
        <v>32</v>
      </c>
      <c r="E8" s="1" t="s">
        <v>48</v>
      </c>
      <c r="F8" s="1">
        <v>62</v>
      </c>
      <c r="G8" s="1"/>
      <c r="H8" s="1">
        <f t="shared" si="0"/>
        <v>62</v>
      </c>
      <c r="I8" s="1">
        <f t="shared" si="1"/>
        <v>37.199999999999996</v>
      </c>
      <c r="J8" s="1">
        <v>87.66</v>
      </c>
      <c r="K8" s="1">
        <f t="shared" si="2"/>
        <v>35.064</v>
      </c>
      <c r="L8" s="1">
        <f t="shared" si="3"/>
        <v>72.264</v>
      </c>
      <c r="M8" s="6"/>
    </row>
    <row r="9" spans="1:13" ht="21.75" customHeight="1">
      <c r="A9" s="6">
        <v>6</v>
      </c>
      <c r="B9" s="6" t="s">
        <v>25</v>
      </c>
      <c r="C9" s="1">
        <v>15092606</v>
      </c>
      <c r="D9" s="1" t="s">
        <v>29</v>
      </c>
      <c r="E9" s="1" t="s">
        <v>48</v>
      </c>
      <c r="F9" s="1">
        <v>67</v>
      </c>
      <c r="G9" s="1"/>
      <c r="H9" s="1">
        <f t="shared" si="0"/>
        <v>67</v>
      </c>
      <c r="I9" s="1">
        <f t="shared" si="1"/>
        <v>40.199999999999996</v>
      </c>
      <c r="J9" s="1">
        <v>77.66</v>
      </c>
      <c r="K9" s="1">
        <f t="shared" si="2"/>
        <v>31.064</v>
      </c>
      <c r="L9" s="1">
        <f t="shared" si="3"/>
        <v>71.264</v>
      </c>
      <c r="M9" s="6"/>
    </row>
    <row r="10" spans="1:13" ht="21.75" customHeight="1">
      <c r="A10" s="6">
        <v>7</v>
      </c>
      <c r="B10" s="6" t="s">
        <v>25</v>
      </c>
      <c r="C10" s="1">
        <v>15092507</v>
      </c>
      <c r="D10" s="1" t="s">
        <v>33</v>
      </c>
      <c r="E10" s="1" t="s">
        <v>48</v>
      </c>
      <c r="F10" s="1">
        <v>61</v>
      </c>
      <c r="G10" s="1"/>
      <c r="H10" s="1">
        <f t="shared" si="0"/>
        <v>61</v>
      </c>
      <c r="I10" s="1">
        <f t="shared" si="1"/>
        <v>36.6</v>
      </c>
      <c r="J10" s="1">
        <v>86</v>
      </c>
      <c r="K10" s="1">
        <f t="shared" si="2"/>
        <v>34.4</v>
      </c>
      <c r="L10" s="1">
        <f t="shared" si="3"/>
        <v>71</v>
      </c>
      <c r="M10" s="6"/>
    </row>
    <row r="11" spans="1:13" ht="21.75" customHeight="1">
      <c r="A11" s="6">
        <v>8</v>
      </c>
      <c r="B11" s="6" t="s">
        <v>25</v>
      </c>
      <c r="C11" s="1">
        <v>15092501</v>
      </c>
      <c r="D11" s="1" t="s">
        <v>27</v>
      </c>
      <c r="E11" s="1" t="s">
        <v>54</v>
      </c>
      <c r="F11" s="1">
        <v>63</v>
      </c>
      <c r="G11" s="1">
        <v>5</v>
      </c>
      <c r="H11" s="1">
        <f t="shared" si="0"/>
        <v>68</v>
      </c>
      <c r="I11" s="1">
        <f t="shared" si="1"/>
        <v>40.8</v>
      </c>
      <c r="J11" s="1">
        <v>74.66</v>
      </c>
      <c r="K11" s="1">
        <f t="shared" si="2"/>
        <v>29.864</v>
      </c>
      <c r="L11" s="1">
        <f t="shared" si="3"/>
        <v>70.664</v>
      </c>
      <c r="M11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2015-08-31T07:01:41Z</cp:lastPrinted>
  <dcterms:created xsi:type="dcterms:W3CDTF">2014-07-31T07:19:24Z</dcterms:created>
  <dcterms:modified xsi:type="dcterms:W3CDTF">2015-08-31T07:01:46Z</dcterms:modified>
  <cp:category/>
  <cp:version/>
  <cp:contentType/>
  <cp:contentStatus/>
</cp:coreProperties>
</file>