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770" activeTab="0"/>
  </bookViews>
  <sheets>
    <sheet name="语文" sheetId="1" r:id="rId1"/>
    <sheet name="数学" sheetId="2" r:id="rId2"/>
    <sheet name="英语" sheetId="3" r:id="rId3"/>
    <sheet name="物理" sheetId="4" r:id="rId4"/>
    <sheet name="化学" sheetId="5" r:id="rId5"/>
    <sheet name="生物" sheetId="6" r:id="rId6"/>
    <sheet name="政治" sheetId="7" r:id="rId7"/>
    <sheet name="历史" sheetId="8" r:id="rId8"/>
    <sheet name="地理" sheetId="9" r:id="rId9"/>
    <sheet name="信息技术" sheetId="10" r:id="rId10"/>
    <sheet name="体育 " sheetId="11" r:id="rId11"/>
    <sheet name="音乐" sheetId="12" r:id="rId12"/>
    <sheet name="美术" sheetId="13" r:id="rId13"/>
  </sheets>
  <definedNames>
    <definedName name="_xlnm.Print_Area" localSheetId="8">'地理'!#REF!</definedName>
    <definedName name="_xlnm.Print_Area" localSheetId="4">'化学'!#REF!</definedName>
    <definedName name="_xlnm.Print_Area" localSheetId="7">'历史'!#REF!</definedName>
    <definedName name="_xlnm.Print_Area" localSheetId="12">'美术'!#REF!</definedName>
    <definedName name="_xlnm.Print_Area" localSheetId="5">'生物'!#REF!</definedName>
    <definedName name="_xlnm.Print_Area" localSheetId="1">'数学'!#REF!</definedName>
    <definedName name="_xlnm.Print_Area" localSheetId="10">'体育 '!#REF!</definedName>
    <definedName name="_xlnm.Print_Area" localSheetId="3">'物理'!$A$4:$M$35</definedName>
    <definedName name="_xlnm.Print_Area" localSheetId="9">'信息技术'!#REF!</definedName>
    <definedName name="_xlnm.Print_Area" localSheetId="11">'音乐'!#REF!</definedName>
    <definedName name="_xlnm.Print_Area" localSheetId="2">'英语'!#REF!</definedName>
    <definedName name="_xlnm.Print_Area" localSheetId="0">'语文'!#REF!</definedName>
    <definedName name="_xlnm.Print_Area" localSheetId="6">'政治'!#REF!</definedName>
    <definedName name="_xlnm.Print_Titles" localSheetId="8">'地理'!$1:$3</definedName>
    <definedName name="_xlnm.Print_Titles" localSheetId="4">'化学'!$1:$3</definedName>
    <definedName name="_xlnm.Print_Titles" localSheetId="7">'历史'!$1:$3</definedName>
    <definedName name="_xlnm.Print_Titles" localSheetId="12">'美术'!$1:$3</definedName>
    <definedName name="_xlnm.Print_Titles" localSheetId="5">'生物'!$1:$3</definedName>
    <definedName name="_xlnm.Print_Titles" localSheetId="1">'数学'!$1:$3</definedName>
    <definedName name="_xlnm.Print_Titles" localSheetId="10">'体育 '!$1:$3</definedName>
    <definedName name="_xlnm.Print_Titles" localSheetId="3">'物理'!$1:$3</definedName>
    <definedName name="_xlnm.Print_Titles" localSheetId="9">'信息技术'!$1:$3</definedName>
    <definedName name="_xlnm.Print_Titles" localSheetId="11">'音乐'!$1:$3</definedName>
    <definedName name="_xlnm.Print_Titles" localSheetId="2">'英语'!$1:$3</definedName>
    <definedName name="_xlnm.Print_Titles" localSheetId="0">'语文'!$1:$3</definedName>
    <definedName name="_xlnm.Print_Titles" localSheetId="6">'政治'!$1:$3</definedName>
  </definedNames>
  <calcPr fullCalcOnLoad="1"/>
</workbook>
</file>

<file path=xl/sharedStrings.xml><?xml version="1.0" encoding="utf-8"?>
<sst xmlns="http://schemas.openxmlformats.org/spreadsheetml/2006/main" count="941" uniqueCount="334">
  <si>
    <t>壮</t>
  </si>
  <si>
    <t>化学</t>
  </si>
  <si>
    <t>陈积常</t>
  </si>
  <si>
    <t>孙学颜</t>
  </si>
  <si>
    <t>王丽</t>
  </si>
  <si>
    <t>孙转</t>
  </si>
  <si>
    <t>陈兴兰</t>
  </si>
  <si>
    <t>罗才媚</t>
  </si>
  <si>
    <t>梁永凤</t>
  </si>
  <si>
    <t>李水康</t>
  </si>
  <si>
    <t>符英鹏</t>
  </si>
  <si>
    <t>王燕金</t>
  </si>
  <si>
    <t>刘婷</t>
  </si>
  <si>
    <t>黄伟</t>
  </si>
  <si>
    <t>郑克妍</t>
  </si>
  <si>
    <t>生物</t>
  </si>
  <si>
    <t>黎俊贞</t>
  </si>
  <si>
    <t>任丽欣</t>
  </si>
  <si>
    <t>谢丽金</t>
  </si>
  <si>
    <t>付桂</t>
  </si>
  <si>
    <t>陈小莉</t>
  </si>
  <si>
    <t>肖华</t>
  </si>
  <si>
    <t>高海梅</t>
  </si>
  <si>
    <t>林昇玉</t>
  </si>
  <si>
    <t>何玲</t>
  </si>
  <si>
    <t>王吉艳</t>
  </si>
  <si>
    <t>吴娇</t>
  </si>
  <si>
    <t>吉才婷</t>
  </si>
  <si>
    <t>张琴月</t>
  </si>
  <si>
    <t>吴贵美</t>
  </si>
  <si>
    <t>吴江凤</t>
  </si>
  <si>
    <t>黄静</t>
  </si>
  <si>
    <t>蔡夫友</t>
  </si>
  <si>
    <t>陈广旺</t>
  </si>
  <si>
    <t>陈翠娟</t>
  </si>
  <si>
    <t>张秀梅</t>
  </si>
  <si>
    <t>周莉</t>
  </si>
  <si>
    <t>杨贝贝</t>
  </si>
  <si>
    <t>政治</t>
  </si>
  <si>
    <t>马露</t>
  </si>
  <si>
    <t>王小山</t>
  </si>
  <si>
    <t>林福余</t>
  </si>
  <si>
    <t>林虹杞</t>
  </si>
  <si>
    <t>陈宙</t>
  </si>
  <si>
    <t>周晓颖</t>
  </si>
  <si>
    <t>王港</t>
  </si>
  <si>
    <t>羊茜妹</t>
  </si>
  <si>
    <t>林亚志</t>
  </si>
  <si>
    <t>张合</t>
  </si>
  <si>
    <t>母小平</t>
  </si>
  <si>
    <t>邢兰洁</t>
  </si>
  <si>
    <t>麦珠绮</t>
  </si>
  <si>
    <t>刘振欢</t>
  </si>
  <si>
    <t>刘小清</t>
  </si>
  <si>
    <t>卢佳</t>
  </si>
  <si>
    <t>蔡潇珊</t>
  </si>
  <si>
    <t>黎丹丹</t>
  </si>
  <si>
    <t>王吉莲</t>
  </si>
  <si>
    <t>陈善娟</t>
  </si>
  <si>
    <t>历史</t>
  </si>
  <si>
    <t>吴文波</t>
  </si>
  <si>
    <t>孙慧蓉</t>
  </si>
  <si>
    <t>罗丽珍</t>
  </si>
  <si>
    <t>叶秋霞</t>
  </si>
  <si>
    <t>李媛</t>
  </si>
  <si>
    <t>符冠庆</t>
  </si>
  <si>
    <t>刘烈荣</t>
  </si>
  <si>
    <t>黄彩荧</t>
  </si>
  <si>
    <t>林海霞</t>
  </si>
  <si>
    <t>王瑶</t>
  </si>
  <si>
    <t>苏慧丹</t>
  </si>
  <si>
    <t>符河东</t>
  </si>
  <si>
    <t>罗美</t>
  </si>
  <si>
    <t>方送玲</t>
  </si>
  <si>
    <t>黎祥栋</t>
  </si>
  <si>
    <t>邢莉莉</t>
  </si>
  <si>
    <t>骆春彩</t>
  </si>
  <si>
    <t>杨雪云</t>
  </si>
  <si>
    <t>李顺美</t>
  </si>
  <si>
    <t>洪仕特</t>
  </si>
  <si>
    <t>王容叶</t>
  </si>
  <si>
    <t>夏冬雾</t>
  </si>
  <si>
    <t>王应蕾</t>
  </si>
  <si>
    <t>钟兴研</t>
  </si>
  <si>
    <t>邢维鸠</t>
  </si>
  <si>
    <t>符秀娜</t>
  </si>
  <si>
    <t>符其农</t>
  </si>
  <si>
    <t>地理</t>
  </si>
  <si>
    <t>陈苗</t>
  </si>
  <si>
    <t>邢日婷</t>
  </si>
  <si>
    <t>陈太欢</t>
  </si>
  <si>
    <t>文淑敏</t>
  </si>
  <si>
    <t>李若琳</t>
  </si>
  <si>
    <t>叶带甜</t>
  </si>
  <si>
    <t>何燕娜</t>
  </si>
  <si>
    <t>邢芸芸</t>
  </si>
  <si>
    <t>麦小爱</t>
  </si>
  <si>
    <t>黄永祖</t>
  </si>
  <si>
    <t>张小丽</t>
  </si>
  <si>
    <t>周冬婷</t>
  </si>
  <si>
    <t>陈朝凤</t>
  </si>
  <si>
    <t>刘秋菊</t>
  </si>
  <si>
    <t>王金玉</t>
  </si>
  <si>
    <t>蔡少简</t>
  </si>
  <si>
    <t>郑芳芳</t>
  </si>
  <si>
    <t>彭妍妍</t>
  </si>
  <si>
    <t>符苏克</t>
  </si>
  <si>
    <t>莫新彩</t>
  </si>
  <si>
    <t>吴方日</t>
  </si>
  <si>
    <t>吴秀玲</t>
  </si>
  <si>
    <t>郑仕鑫</t>
  </si>
  <si>
    <t>王学</t>
  </si>
  <si>
    <t>体育</t>
  </si>
  <si>
    <t>陈津</t>
  </si>
  <si>
    <t>吴多丁</t>
  </si>
  <si>
    <t>吴卓厚</t>
  </si>
  <si>
    <t>刘国滨</t>
  </si>
  <si>
    <t>陈积山</t>
  </si>
  <si>
    <t>蔡榜</t>
  </si>
  <si>
    <t>陈国强</t>
  </si>
  <si>
    <t>麦运锋</t>
  </si>
  <si>
    <t>齐二冬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</si>
  <si>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</si>
  <si>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</si>
  <si>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</si>
  <si>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</si>
  <si>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</si>
  <si>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</si>
  <si>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</si>
  <si>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</si>
  <si>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t>备注</t>
  </si>
  <si>
    <t>语文</t>
  </si>
  <si>
    <t>王霜</t>
  </si>
  <si>
    <t>汉</t>
  </si>
  <si>
    <t>研究生</t>
  </si>
  <si>
    <t>高元穗</t>
  </si>
  <si>
    <t>朱正英</t>
  </si>
  <si>
    <t>邢曾玉</t>
  </si>
  <si>
    <t>符琼花</t>
  </si>
  <si>
    <t>邓晓丹</t>
  </si>
  <si>
    <t>黎</t>
  </si>
  <si>
    <t>吴芸</t>
  </si>
  <si>
    <t>张悦欢</t>
  </si>
  <si>
    <t>黄精文</t>
  </si>
  <si>
    <t>羊基波</t>
  </si>
  <si>
    <t>钟晓妙</t>
  </si>
  <si>
    <t>羊井美</t>
  </si>
  <si>
    <t>黎传芬</t>
  </si>
  <si>
    <t>林丽海</t>
  </si>
  <si>
    <t>肖娜</t>
  </si>
  <si>
    <t>冯敏</t>
  </si>
  <si>
    <t>孙昌丹</t>
  </si>
  <si>
    <t>钱小云</t>
  </si>
  <si>
    <t>董朝孟</t>
  </si>
  <si>
    <t>陈晶莹</t>
  </si>
  <si>
    <t>陈雅文</t>
  </si>
  <si>
    <t>李忠谊</t>
  </si>
  <si>
    <t>刘德浪</t>
  </si>
  <si>
    <t>陈秋红</t>
  </si>
  <si>
    <t>蔡云飞</t>
  </si>
  <si>
    <t>语文</t>
  </si>
  <si>
    <t>研究生</t>
  </si>
  <si>
    <t>林露</t>
  </si>
  <si>
    <t>汉</t>
  </si>
  <si>
    <t>乐东黎族自治县2015年高中教师招聘综合成绩</t>
  </si>
  <si>
    <t>面试
成绩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</si>
  <si>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</si>
  <si>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r>
      <t>面试成绩4</t>
    </r>
    <r>
      <rPr>
        <sz val="12"/>
        <rFont val="宋体"/>
        <family val="0"/>
      </rPr>
      <t>0%</t>
    </r>
  </si>
  <si>
    <t>综合分</t>
  </si>
  <si>
    <t>缺考</t>
  </si>
  <si>
    <t>乐东黎族自治县2015年高中教师招聘综合成绩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</si>
  <si>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</si>
  <si>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</si>
  <si>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</si>
  <si>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</si>
  <si>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</si>
  <si>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</si>
  <si>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</si>
  <si>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</si>
  <si>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</si>
  <si>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</si>
  <si>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</si>
  <si>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</si>
  <si>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</si>
  <si>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</si>
  <si>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缺考</t>
  </si>
  <si>
    <t>研究生</t>
  </si>
  <si>
    <t>黎</t>
  </si>
  <si>
    <t>数学</t>
  </si>
  <si>
    <t>李佳颖</t>
  </si>
  <si>
    <t>赵山崎</t>
  </si>
  <si>
    <t>许罗丹</t>
  </si>
  <si>
    <t>林妃</t>
  </si>
  <si>
    <t>麦丽</t>
  </si>
  <si>
    <t>吴清亮</t>
  </si>
  <si>
    <t>朱虹霞</t>
  </si>
  <si>
    <t>祝林</t>
  </si>
  <si>
    <t>陈术</t>
  </si>
  <si>
    <t>陈娇</t>
  </si>
  <si>
    <t>张江娟</t>
  </si>
  <si>
    <t>王芬</t>
  </si>
  <si>
    <t>唐佳纳</t>
  </si>
  <si>
    <t>陈教</t>
  </si>
  <si>
    <t>符荣梅</t>
  </si>
  <si>
    <t>蔡兴虹</t>
  </si>
  <si>
    <t>刘振易</t>
  </si>
  <si>
    <t>吴明星</t>
  </si>
  <si>
    <t>物理</t>
  </si>
  <si>
    <t>罗盛锐</t>
  </si>
  <si>
    <t>周红</t>
  </si>
  <si>
    <t>陈颖慧</t>
  </si>
  <si>
    <t>陈勇</t>
  </si>
  <si>
    <t>陈巧萍</t>
  </si>
  <si>
    <t>黄赛完</t>
  </si>
  <si>
    <t>肖德冠</t>
  </si>
  <si>
    <t>吴应晶</t>
  </si>
  <si>
    <t>符绳卫</t>
  </si>
  <si>
    <t>陈华桃</t>
  </si>
  <si>
    <t>方丽</t>
  </si>
  <si>
    <t>陈静</t>
  </si>
  <si>
    <t>林美容</t>
  </si>
  <si>
    <t>李大清</t>
  </si>
  <si>
    <t>邢书</t>
  </si>
  <si>
    <t>林珀仲</t>
  </si>
  <si>
    <t>符壮华</t>
  </si>
  <si>
    <t>许惠敏</t>
  </si>
  <si>
    <t>吴若翠</t>
  </si>
  <si>
    <t>杨秋琳</t>
  </si>
  <si>
    <t>吴晓蕾</t>
  </si>
  <si>
    <t>符春贝</t>
  </si>
  <si>
    <t>黄健玲</t>
  </si>
  <si>
    <t>王菊南</t>
  </si>
  <si>
    <t>高铭</t>
  </si>
  <si>
    <t>苏海壮</t>
  </si>
  <si>
    <t>周运玮</t>
  </si>
  <si>
    <t>程芳超</t>
  </si>
  <si>
    <t>黎明翠</t>
  </si>
  <si>
    <t>陈贤跃</t>
  </si>
  <si>
    <t>吴琼燕</t>
  </si>
  <si>
    <t>陈荔萍</t>
  </si>
  <si>
    <t>音乐</t>
  </si>
  <si>
    <t>于世琴</t>
  </si>
  <si>
    <t>刘欣欣</t>
  </si>
  <si>
    <t>潘德转</t>
  </si>
  <si>
    <t>周双丽</t>
  </si>
  <si>
    <t>唐威</t>
  </si>
  <si>
    <t>罗慧卿</t>
  </si>
  <si>
    <t>美术</t>
  </si>
  <si>
    <t>刘瑞连</t>
  </si>
  <si>
    <t>姜潇</t>
  </si>
  <si>
    <t>周岁广</t>
  </si>
  <si>
    <t>陈晓丹</t>
  </si>
  <si>
    <t>吉龙</t>
  </si>
  <si>
    <t>朱晓妍</t>
  </si>
  <si>
    <t>龙武敏</t>
  </si>
  <si>
    <t>汤丽</t>
  </si>
  <si>
    <t>黄倩丹</t>
  </si>
  <si>
    <t>乐东黎族自治县2015年高中教师招聘综合成绩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</si>
  <si>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</si>
  <si>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</si>
  <si>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</si>
  <si>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</si>
  <si>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</si>
  <si>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</si>
  <si>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</si>
  <si>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</si>
  <si>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</si>
  <si>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</si>
  <si>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</si>
  <si>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</si>
  <si>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</si>
  <si>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</si>
  <si>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缺考</t>
  </si>
  <si>
    <t>英语</t>
  </si>
  <si>
    <t>林舒云</t>
  </si>
  <si>
    <t>陈丹丹</t>
  </si>
  <si>
    <t>何巧姬</t>
  </si>
  <si>
    <t>黎训瑶</t>
  </si>
  <si>
    <t>丁梅</t>
  </si>
  <si>
    <t>林玲</t>
  </si>
  <si>
    <t>面试未完成</t>
  </si>
  <si>
    <t>和玉梅</t>
  </si>
  <si>
    <t>纳西族</t>
  </si>
  <si>
    <t>王姿人</t>
  </si>
  <si>
    <t>黎丽花</t>
  </si>
  <si>
    <t>陈雅敏</t>
  </si>
  <si>
    <t>陈建朱</t>
  </si>
  <si>
    <t>陈日香</t>
  </si>
  <si>
    <t>郭维花</t>
  </si>
  <si>
    <t>林珍琪</t>
  </si>
  <si>
    <t>陈玉英</t>
  </si>
  <si>
    <t>罗芸芳</t>
  </si>
  <si>
    <t>壮</t>
  </si>
  <si>
    <t>邢贞谭</t>
  </si>
  <si>
    <t>林琼转</t>
  </si>
  <si>
    <t>何莹</t>
  </si>
  <si>
    <t>乐东黎族自治县2015年高中教师招聘综合成绩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</si>
  <si>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</si>
  <si>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</si>
  <si>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</si>
  <si>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</si>
  <si>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缺考</t>
  </si>
  <si>
    <t>钟婉妣</t>
  </si>
  <si>
    <t>乐东黎族自治县2015年高中教师招聘综合成绩</t>
  </si>
  <si>
    <t>序号</t>
  </si>
  <si>
    <t>学科</t>
  </si>
  <si>
    <t>准考证号</t>
  </si>
  <si>
    <t>姓名</t>
  </si>
  <si>
    <t>民族</t>
  </si>
  <si>
    <t>笔试
卷面分</t>
  </si>
  <si>
    <t>少数民族加分</t>
  </si>
  <si>
    <t>笔试综合分</t>
  </si>
  <si>
    <r>
      <t>笔试成绩6</t>
    </r>
    <r>
      <rPr>
        <sz val="12"/>
        <rFont val="宋体"/>
        <family val="0"/>
      </rPr>
      <t>0</t>
    </r>
    <r>
      <rPr>
        <sz val="12"/>
        <rFont val="宋体"/>
        <family val="0"/>
      </rPr>
      <t>%</t>
    </r>
  </si>
  <si>
    <t>面试
成绩</t>
  </si>
  <si>
    <r>
      <t>面试成绩4</t>
    </r>
    <r>
      <rPr>
        <sz val="12"/>
        <rFont val="宋体"/>
        <family val="0"/>
      </rPr>
      <t>0%</t>
    </r>
  </si>
  <si>
    <t>综合分</t>
  </si>
  <si>
    <t>备注</t>
  </si>
  <si>
    <t>汉</t>
  </si>
  <si>
    <t>黎</t>
  </si>
  <si>
    <t>信息技术</t>
  </si>
  <si>
    <t>邢琼香</t>
  </si>
  <si>
    <t>研究生</t>
  </si>
  <si>
    <t>何天丽</t>
  </si>
  <si>
    <t>盛玲玲</t>
  </si>
  <si>
    <t>吴良威</t>
  </si>
  <si>
    <t>盛婷婷</t>
  </si>
  <si>
    <t>邢洁</t>
  </si>
  <si>
    <t>陈瑞兰</t>
  </si>
  <si>
    <t>林春玲</t>
  </si>
  <si>
    <t>陈碧婷</t>
  </si>
  <si>
    <t>高雅萍</t>
  </si>
  <si>
    <t>陈关苗</t>
  </si>
  <si>
    <t>林晓</t>
  </si>
  <si>
    <t>陈昌玲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</si>
</sst>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166</v>
      </c>
      <c r="J3" s="2" t="s">
        <v>165</v>
      </c>
      <c r="K3" s="2" t="s">
        <v>167</v>
      </c>
      <c r="L3" s="2" t="s">
        <v>168</v>
      </c>
      <c r="M3" s="2" t="s">
        <v>130</v>
      </c>
    </row>
    <row r="4" spans="1:13" ht="21.75" customHeight="1">
      <c r="A4" s="6">
        <v>1</v>
      </c>
      <c r="B4" s="6" t="s">
        <v>160</v>
      </c>
      <c r="C4" s="1"/>
      <c r="D4" s="1" t="s">
        <v>162</v>
      </c>
      <c r="E4" s="1" t="s">
        <v>163</v>
      </c>
      <c r="F4" s="3"/>
      <c r="G4" s="3"/>
      <c r="H4" s="3"/>
      <c r="I4" s="3"/>
      <c r="J4" s="3">
        <v>76</v>
      </c>
      <c r="K4" s="3"/>
      <c r="L4" s="3"/>
      <c r="M4" s="6" t="s">
        <v>161</v>
      </c>
    </row>
    <row r="5" spans="1:13" ht="21.75" customHeight="1">
      <c r="A5" s="6">
        <v>2</v>
      </c>
      <c r="B5" s="6" t="s">
        <v>131</v>
      </c>
      <c r="C5" s="6"/>
      <c r="D5" s="6" t="s">
        <v>135</v>
      </c>
      <c r="E5" s="6" t="s">
        <v>133</v>
      </c>
      <c r="F5" s="6"/>
      <c r="G5" s="6"/>
      <c r="H5" s="6"/>
      <c r="I5" s="6"/>
      <c r="J5" s="6">
        <v>75</v>
      </c>
      <c r="K5" s="6"/>
      <c r="L5" s="6"/>
      <c r="M5" s="6" t="s">
        <v>134</v>
      </c>
    </row>
    <row r="6" spans="1:13" ht="21.75" customHeight="1">
      <c r="A6" s="6">
        <v>3</v>
      </c>
      <c r="B6" s="6" t="s">
        <v>131</v>
      </c>
      <c r="C6" s="1">
        <v>15010202</v>
      </c>
      <c r="D6" s="1" t="s">
        <v>137</v>
      </c>
      <c r="E6" s="1" t="s">
        <v>133</v>
      </c>
      <c r="F6" s="1">
        <v>74</v>
      </c>
      <c r="G6" s="1"/>
      <c r="H6" s="1">
        <f aca="true" t="shared" si="0" ref="H6:H28">SUM(F6:G6)</f>
        <v>74</v>
      </c>
      <c r="I6" s="3">
        <f aca="true" t="shared" si="1" ref="I6:I28">H6*60%</f>
        <v>44.4</v>
      </c>
      <c r="J6" s="1">
        <v>78.33</v>
      </c>
      <c r="K6" s="3">
        <f aca="true" t="shared" si="2" ref="K6:K28">J6*40%</f>
        <v>31.332</v>
      </c>
      <c r="L6" s="3">
        <f aca="true" t="shared" si="3" ref="L6:L28">I6+K6</f>
        <v>75.732</v>
      </c>
      <c r="M6" s="6"/>
    </row>
    <row r="7" spans="1:13" ht="21.75" customHeight="1">
      <c r="A7" s="6">
        <v>4</v>
      </c>
      <c r="B7" s="6" t="s">
        <v>131</v>
      </c>
      <c r="C7" s="1">
        <v>15010116</v>
      </c>
      <c r="D7" s="1" t="s">
        <v>136</v>
      </c>
      <c r="E7" s="1" t="s">
        <v>133</v>
      </c>
      <c r="F7" s="3">
        <v>74</v>
      </c>
      <c r="G7" s="3"/>
      <c r="H7" s="3">
        <f t="shared" si="0"/>
        <v>74</v>
      </c>
      <c r="I7" s="3">
        <f t="shared" si="1"/>
        <v>44.4</v>
      </c>
      <c r="J7" s="3">
        <v>74.33</v>
      </c>
      <c r="K7" s="3">
        <f t="shared" si="2"/>
        <v>29.732</v>
      </c>
      <c r="L7" s="3">
        <f t="shared" si="3"/>
        <v>74.132</v>
      </c>
      <c r="M7" s="6"/>
    </row>
    <row r="8" spans="1:13" ht="21.75" customHeight="1">
      <c r="A8" s="6">
        <v>5</v>
      </c>
      <c r="B8" s="6" t="s">
        <v>131</v>
      </c>
      <c r="C8" s="1">
        <v>15010110</v>
      </c>
      <c r="D8" s="1" t="s">
        <v>139</v>
      </c>
      <c r="E8" s="1" t="s">
        <v>140</v>
      </c>
      <c r="F8" s="1">
        <v>62</v>
      </c>
      <c r="G8" s="1">
        <v>5</v>
      </c>
      <c r="H8" s="1">
        <f t="shared" si="0"/>
        <v>67</v>
      </c>
      <c r="I8" s="3">
        <f t="shared" si="1"/>
        <v>40.199999999999996</v>
      </c>
      <c r="J8" s="1">
        <v>78</v>
      </c>
      <c r="K8" s="3">
        <f t="shared" si="2"/>
        <v>31.200000000000003</v>
      </c>
      <c r="L8" s="3">
        <f t="shared" si="3"/>
        <v>71.4</v>
      </c>
      <c r="M8" s="6"/>
    </row>
    <row r="9" spans="1:13" ht="21.75" customHeight="1">
      <c r="A9" s="6">
        <v>6</v>
      </c>
      <c r="B9" s="6" t="s">
        <v>131</v>
      </c>
      <c r="C9" s="1">
        <v>15010226</v>
      </c>
      <c r="D9" s="1" t="s">
        <v>141</v>
      </c>
      <c r="E9" s="1" t="s">
        <v>133</v>
      </c>
      <c r="F9" s="3">
        <v>67</v>
      </c>
      <c r="G9" s="3"/>
      <c r="H9" s="3">
        <f t="shared" si="0"/>
        <v>67</v>
      </c>
      <c r="I9" s="3">
        <f t="shared" si="1"/>
        <v>40.199999999999996</v>
      </c>
      <c r="J9" s="3">
        <v>76</v>
      </c>
      <c r="K9" s="3">
        <f t="shared" si="2"/>
        <v>30.400000000000002</v>
      </c>
      <c r="L9" s="3">
        <f t="shared" si="3"/>
        <v>70.6</v>
      </c>
      <c r="M9" s="6"/>
    </row>
    <row r="10" spans="1:13" ht="21.75" customHeight="1">
      <c r="A10" s="6">
        <v>7</v>
      </c>
      <c r="B10" s="6" t="s">
        <v>131</v>
      </c>
      <c r="C10" s="1">
        <v>15010115</v>
      </c>
      <c r="D10" s="1" t="s">
        <v>142</v>
      </c>
      <c r="E10" s="1" t="s">
        <v>133</v>
      </c>
      <c r="F10" s="1">
        <v>65</v>
      </c>
      <c r="G10" s="1"/>
      <c r="H10" s="1">
        <f t="shared" si="0"/>
        <v>65</v>
      </c>
      <c r="I10" s="3">
        <f t="shared" si="1"/>
        <v>39</v>
      </c>
      <c r="J10" s="1">
        <v>77.67</v>
      </c>
      <c r="K10" s="3">
        <f t="shared" si="2"/>
        <v>31.068</v>
      </c>
      <c r="L10" s="3">
        <f t="shared" si="3"/>
        <v>70.068</v>
      </c>
      <c r="M10" s="6"/>
    </row>
    <row r="11" spans="1:13" ht="21.75" customHeight="1">
      <c r="A11" s="6">
        <v>8</v>
      </c>
      <c r="B11" s="6" t="s">
        <v>131</v>
      </c>
      <c r="C11" s="1">
        <v>15010316</v>
      </c>
      <c r="D11" s="1" t="s">
        <v>156</v>
      </c>
      <c r="E11" s="1" t="s">
        <v>133</v>
      </c>
      <c r="F11" s="3">
        <v>60</v>
      </c>
      <c r="G11" s="3"/>
      <c r="H11" s="3">
        <f t="shared" si="0"/>
        <v>60</v>
      </c>
      <c r="I11" s="3">
        <f t="shared" si="1"/>
        <v>36</v>
      </c>
      <c r="J11" s="3">
        <v>84.33</v>
      </c>
      <c r="K11" s="3">
        <f t="shared" si="2"/>
        <v>33.732</v>
      </c>
      <c r="L11" s="3">
        <f t="shared" si="3"/>
        <v>69.732</v>
      </c>
      <c r="M11" s="6"/>
    </row>
    <row r="12" spans="1:13" ht="21.75" customHeight="1">
      <c r="A12" s="6">
        <v>9</v>
      </c>
      <c r="B12" s="6" t="s">
        <v>131</v>
      </c>
      <c r="C12" s="1">
        <v>15010109</v>
      </c>
      <c r="D12" s="1" t="s">
        <v>144</v>
      </c>
      <c r="E12" s="1" t="s">
        <v>133</v>
      </c>
      <c r="F12" s="1">
        <v>63</v>
      </c>
      <c r="G12" s="1"/>
      <c r="H12" s="1">
        <f t="shared" si="0"/>
        <v>63</v>
      </c>
      <c r="I12" s="3">
        <f t="shared" si="1"/>
        <v>37.8</v>
      </c>
      <c r="J12" s="1">
        <v>79</v>
      </c>
      <c r="K12" s="3">
        <f t="shared" si="2"/>
        <v>31.6</v>
      </c>
      <c r="L12" s="3">
        <f t="shared" si="3"/>
        <v>69.4</v>
      </c>
      <c r="M12" s="6"/>
    </row>
    <row r="13" spans="1:13" ht="21.75" customHeight="1">
      <c r="A13" s="6">
        <v>10</v>
      </c>
      <c r="B13" s="6" t="s">
        <v>131</v>
      </c>
      <c r="C13" s="1">
        <v>15010113</v>
      </c>
      <c r="D13" s="1" t="s">
        <v>138</v>
      </c>
      <c r="E13" s="1" t="s">
        <v>133</v>
      </c>
      <c r="F13" s="1">
        <v>68</v>
      </c>
      <c r="G13" s="1"/>
      <c r="H13" s="1">
        <f t="shared" si="0"/>
        <v>68</v>
      </c>
      <c r="I13" s="3">
        <f t="shared" si="1"/>
        <v>40.8</v>
      </c>
      <c r="J13" s="1">
        <v>71.33</v>
      </c>
      <c r="K13" s="3">
        <f t="shared" si="2"/>
        <v>28.532</v>
      </c>
      <c r="L13" s="3">
        <f t="shared" si="3"/>
        <v>69.332</v>
      </c>
      <c r="M13" s="6"/>
    </row>
    <row r="14" spans="1:13" ht="21.75" customHeight="1">
      <c r="A14" s="6">
        <v>11</v>
      </c>
      <c r="B14" s="6" t="s">
        <v>131</v>
      </c>
      <c r="C14" s="1">
        <v>15010127</v>
      </c>
      <c r="D14" s="1" t="s">
        <v>145</v>
      </c>
      <c r="E14" s="1" t="s">
        <v>133</v>
      </c>
      <c r="F14" s="3">
        <v>63</v>
      </c>
      <c r="G14" s="3"/>
      <c r="H14" s="3">
        <f t="shared" si="0"/>
        <v>63</v>
      </c>
      <c r="I14" s="3">
        <f t="shared" si="1"/>
        <v>37.8</v>
      </c>
      <c r="J14" s="3">
        <v>76</v>
      </c>
      <c r="K14" s="3">
        <f t="shared" si="2"/>
        <v>30.400000000000002</v>
      </c>
      <c r="L14" s="3">
        <f t="shared" si="3"/>
        <v>68.2</v>
      </c>
      <c r="M14" s="6"/>
    </row>
    <row r="15" spans="1:13" ht="21.75" customHeight="1">
      <c r="A15" s="6">
        <v>12</v>
      </c>
      <c r="B15" s="6" t="s">
        <v>131</v>
      </c>
      <c r="C15" s="1">
        <v>15010104</v>
      </c>
      <c r="D15" s="1" t="s">
        <v>150</v>
      </c>
      <c r="E15" s="1" t="s">
        <v>133</v>
      </c>
      <c r="F15" s="1">
        <v>60</v>
      </c>
      <c r="G15" s="1"/>
      <c r="H15" s="1">
        <f t="shared" si="0"/>
        <v>60</v>
      </c>
      <c r="I15" s="3">
        <f t="shared" si="1"/>
        <v>36</v>
      </c>
      <c r="J15" s="1">
        <v>79</v>
      </c>
      <c r="K15" s="3">
        <f t="shared" si="2"/>
        <v>31.6</v>
      </c>
      <c r="L15" s="3">
        <f t="shared" si="3"/>
        <v>67.6</v>
      </c>
      <c r="M15" s="6"/>
    </row>
    <row r="16" spans="1:13" ht="21.75" customHeight="1">
      <c r="A16" s="6">
        <v>13</v>
      </c>
      <c r="B16" s="6" t="s">
        <v>131</v>
      </c>
      <c r="C16" s="1">
        <v>15010112</v>
      </c>
      <c r="D16" s="1" t="s">
        <v>147</v>
      </c>
      <c r="E16" s="1" t="s">
        <v>140</v>
      </c>
      <c r="F16" s="1">
        <v>57</v>
      </c>
      <c r="G16" s="1">
        <v>5</v>
      </c>
      <c r="H16" s="1">
        <f t="shared" si="0"/>
        <v>62</v>
      </c>
      <c r="I16" s="3">
        <f t="shared" si="1"/>
        <v>37.199999999999996</v>
      </c>
      <c r="J16" s="1">
        <v>75.33</v>
      </c>
      <c r="K16" s="3">
        <f t="shared" si="2"/>
        <v>30.132</v>
      </c>
      <c r="L16" s="3">
        <f t="shared" si="3"/>
        <v>67.332</v>
      </c>
      <c r="M16" s="6"/>
    </row>
    <row r="17" spans="1:13" ht="21.75" customHeight="1">
      <c r="A17" s="6">
        <v>14</v>
      </c>
      <c r="B17" s="6" t="s">
        <v>131</v>
      </c>
      <c r="C17" s="1">
        <v>15010205</v>
      </c>
      <c r="D17" s="1" t="s">
        <v>149</v>
      </c>
      <c r="E17" s="1" t="s">
        <v>133</v>
      </c>
      <c r="F17" s="1">
        <v>62</v>
      </c>
      <c r="G17" s="1"/>
      <c r="H17" s="1">
        <f t="shared" si="0"/>
        <v>62</v>
      </c>
      <c r="I17" s="3">
        <f t="shared" si="1"/>
        <v>37.199999999999996</v>
      </c>
      <c r="J17" s="1">
        <v>75</v>
      </c>
      <c r="K17" s="3">
        <f t="shared" si="2"/>
        <v>30</v>
      </c>
      <c r="L17" s="3">
        <f t="shared" si="3"/>
        <v>67.19999999999999</v>
      </c>
      <c r="M17" s="6"/>
    </row>
    <row r="18" spans="1:13" ht="21.75" customHeight="1">
      <c r="A18" s="6">
        <v>15</v>
      </c>
      <c r="B18" s="6" t="s">
        <v>131</v>
      </c>
      <c r="C18" s="1">
        <v>15010230</v>
      </c>
      <c r="D18" s="1" t="s">
        <v>146</v>
      </c>
      <c r="E18" s="1" t="s">
        <v>133</v>
      </c>
      <c r="F18" s="3">
        <v>63</v>
      </c>
      <c r="G18" s="3"/>
      <c r="H18" s="3">
        <f t="shared" si="0"/>
        <v>63</v>
      </c>
      <c r="I18" s="3">
        <f t="shared" si="1"/>
        <v>37.8</v>
      </c>
      <c r="J18" s="3">
        <v>72.67</v>
      </c>
      <c r="K18" s="3">
        <f t="shared" si="2"/>
        <v>29.068</v>
      </c>
      <c r="L18" s="3">
        <f t="shared" si="3"/>
        <v>66.868</v>
      </c>
      <c r="M18" s="6"/>
    </row>
    <row r="19" spans="1:13" ht="21.75" customHeight="1">
      <c r="A19" s="6">
        <v>16</v>
      </c>
      <c r="B19" s="6" t="s">
        <v>131</v>
      </c>
      <c r="C19" s="1">
        <v>15010128</v>
      </c>
      <c r="D19" s="1" t="s">
        <v>157</v>
      </c>
      <c r="E19" s="1" t="s">
        <v>133</v>
      </c>
      <c r="F19" s="3">
        <v>59</v>
      </c>
      <c r="G19" s="3"/>
      <c r="H19" s="3">
        <f t="shared" si="0"/>
        <v>59</v>
      </c>
      <c r="I19" s="3">
        <f t="shared" si="1"/>
        <v>35.4</v>
      </c>
      <c r="J19" s="3">
        <v>76.33</v>
      </c>
      <c r="K19" s="3">
        <f t="shared" si="2"/>
        <v>30.532</v>
      </c>
      <c r="L19" s="3">
        <f t="shared" si="3"/>
        <v>65.932</v>
      </c>
      <c r="M19" s="6"/>
    </row>
    <row r="20" spans="1:13" ht="21.75" customHeight="1">
      <c r="A20" s="6">
        <v>17</v>
      </c>
      <c r="B20" s="6" t="s">
        <v>131</v>
      </c>
      <c r="C20" s="1">
        <v>15010210</v>
      </c>
      <c r="D20" s="1" t="s">
        <v>158</v>
      </c>
      <c r="E20" s="1" t="s">
        <v>133</v>
      </c>
      <c r="F20" s="1">
        <v>59</v>
      </c>
      <c r="G20" s="1"/>
      <c r="H20" s="1">
        <f t="shared" si="0"/>
        <v>59</v>
      </c>
      <c r="I20" s="3">
        <f t="shared" si="1"/>
        <v>35.4</v>
      </c>
      <c r="J20" s="1">
        <v>75.67</v>
      </c>
      <c r="K20" s="3">
        <f t="shared" si="2"/>
        <v>30.268</v>
      </c>
      <c r="L20" s="3">
        <f t="shared" si="3"/>
        <v>65.668</v>
      </c>
      <c r="M20" s="6"/>
    </row>
    <row r="21" spans="1:13" ht="21.75" customHeight="1">
      <c r="A21" s="6">
        <v>18</v>
      </c>
      <c r="B21" s="6" t="s">
        <v>131</v>
      </c>
      <c r="C21" s="1">
        <v>15010302</v>
      </c>
      <c r="D21" s="1" t="s">
        <v>159</v>
      </c>
      <c r="E21" s="1" t="s">
        <v>140</v>
      </c>
      <c r="F21" s="1">
        <v>54</v>
      </c>
      <c r="G21" s="1">
        <v>5</v>
      </c>
      <c r="H21" s="1">
        <f t="shared" si="0"/>
        <v>59</v>
      </c>
      <c r="I21" s="3">
        <f t="shared" si="1"/>
        <v>35.4</v>
      </c>
      <c r="J21" s="1">
        <v>74.33</v>
      </c>
      <c r="K21" s="3">
        <f t="shared" si="2"/>
        <v>29.732</v>
      </c>
      <c r="L21" s="3">
        <f t="shared" si="3"/>
        <v>65.132</v>
      </c>
      <c r="M21" s="6"/>
    </row>
    <row r="22" spans="1:13" ht="21.75" customHeight="1">
      <c r="A22" s="6">
        <v>19</v>
      </c>
      <c r="B22" s="6" t="s">
        <v>131</v>
      </c>
      <c r="C22" s="1">
        <v>15010309</v>
      </c>
      <c r="D22" s="1" t="s">
        <v>155</v>
      </c>
      <c r="E22" s="1" t="s">
        <v>133</v>
      </c>
      <c r="F22" s="1">
        <v>60</v>
      </c>
      <c r="G22" s="1"/>
      <c r="H22" s="1">
        <f t="shared" si="0"/>
        <v>60</v>
      </c>
      <c r="I22" s="3">
        <f t="shared" si="1"/>
        <v>36</v>
      </c>
      <c r="J22" s="1">
        <v>71.67</v>
      </c>
      <c r="K22" s="3">
        <f t="shared" si="2"/>
        <v>28.668000000000003</v>
      </c>
      <c r="L22" s="3">
        <f t="shared" si="3"/>
        <v>64.668</v>
      </c>
      <c r="M22" s="6"/>
    </row>
    <row r="23" spans="1:13" ht="21.75" customHeight="1">
      <c r="A23" s="6">
        <v>20</v>
      </c>
      <c r="B23" s="6" t="s">
        <v>131</v>
      </c>
      <c r="C23" s="1">
        <v>15010303</v>
      </c>
      <c r="D23" s="1" t="s">
        <v>154</v>
      </c>
      <c r="E23" s="1" t="s">
        <v>140</v>
      </c>
      <c r="F23" s="1">
        <v>55</v>
      </c>
      <c r="G23" s="1">
        <v>5</v>
      </c>
      <c r="H23" s="1">
        <f t="shared" si="0"/>
        <v>60</v>
      </c>
      <c r="I23" s="3">
        <f t="shared" si="1"/>
        <v>36</v>
      </c>
      <c r="J23" s="1">
        <v>68.67</v>
      </c>
      <c r="K23" s="3">
        <f t="shared" si="2"/>
        <v>27.468000000000004</v>
      </c>
      <c r="L23" s="3">
        <f t="shared" si="3"/>
        <v>63.468</v>
      </c>
      <c r="M23" s="6"/>
    </row>
    <row r="24" spans="1:13" ht="21.75" customHeight="1">
      <c r="A24" s="6">
        <v>21</v>
      </c>
      <c r="B24" s="6" t="s">
        <v>131</v>
      </c>
      <c r="C24" s="1">
        <v>15010201</v>
      </c>
      <c r="D24" s="1" t="s">
        <v>148</v>
      </c>
      <c r="E24" s="1" t="s">
        <v>133</v>
      </c>
      <c r="F24" s="1">
        <v>62</v>
      </c>
      <c r="G24" s="1"/>
      <c r="H24" s="1">
        <f t="shared" si="0"/>
        <v>62</v>
      </c>
      <c r="I24" s="3">
        <f t="shared" si="1"/>
        <v>37.199999999999996</v>
      </c>
      <c r="J24" s="1">
        <v>62.67</v>
      </c>
      <c r="K24" s="3">
        <f t="shared" si="2"/>
        <v>25.068</v>
      </c>
      <c r="L24" s="3">
        <f t="shared" si="3"/>
        <v>62.268</v>
      </c>
      <c r="M24" s="6"/>
    </row>
    <row r="25" spans="1:13" ht="21.75" customHeight="1">
      <c r="A25" s="6">
        <v>22</v>
      </c>
      <c r="B25" s="6" t="s">
        <v>131</v>
      </c>
      <c r="C25" s="1">
        <v>15010204</v>
      </c>
      <c r="D25" s="1" t="s">
        <v>151</v>
      </c>
      <c r="E25" s="1" t="s">
        <v>133</v>
      </c>
      <c r="F25" s="1">
        <v>60</v>
      </c>
      <c r="G25" s="1"/>
      <c r="H25" s="1">
        <f t="shared" si="0"/>
        <v>60</v>
      </c>
      <c r="I25" s="3">
        <f t="shared" si="1"/>
        <v>36</v>
      </c>
      <c r="J25" s="1">
        <v>64.67</v>
      </c>
      <c r="K25" s="3">
        <f t="shared" si="2"/>
        <v>25.868000000000002</v>
      </c>
      <c r="L25" s="3">
        <f t="shared" si="3"/>
        <v>61.868</v>
      </c>
      <c r="M25" s="6"/>
    </row>
    <row r="26" spans="1:13" ht="21.75" customHeight="1">
      <c r="A26" s="6">
        <v>23</v>
      </c>
      <c r="B26" s="6" t="s">
        <v>131</v>
      </c>
      <c r="C26" s="1">
        <v>15010207</v>
      </c>
      <c r="D26" s="1" t="s">
        <v>152</v>
      </c>
      <c r="E26" s="1" t="s">
        <v>133</v>
      </c>
      <c r="F26" s="1">
        <v>60</v>
      </c>
      <c r="G26" s="1"/>
      <c r="H26" s="1">
        <f t="shared" si="0"/>
        <v>60</v>
      </c>
      <c r="I26" s="3">
        <f t="shared" si="1"/>
        <v>36</v>
      </c>
      <c r="J26" s="1">
        <v>64</v>
      </c>
      <c r="K26" s="3">
        <f t="shared" si="2"/>
        <v>25.6</v>
      </c>
      <c r="L26" s="3">
        <f t="shared" si="3"/>
        <v>61.6</v>
      </c>
      <c r="M26" s="6"/>
    </row>
    <row r="27" spans="1:13" ht="21.75" customHeight="1">
      <c r="A27" s="6">
        <v>24</v>
      </c>
      <c r="B27" s="6" t="s">
        <v>131</v>
      </c>
      <c r="C27" s="1">
        <v>15010221</v>
      </c>
      <c r="D27" s="1" t="s">
        <v>153</v>
      </c>
      <c r="E27" s="1" t="s">
        <v>140</v>
      </c>
      <c r="F27" s="3">
        <v>55</v>
      </c>
      <c r="G27" s="3">
        <v>5</v>
      </c>
      <c r="H27" s="3">
        <f t="shared" si="0"/>
        <v>60</v>
      </c>
      <c r="I27" s="3">
        <f t="shared" si="1"/>
        <v>36</v>
      </c>
      <c r="J27" s="3">
        <v>63</v>
      </c>
      <c r="K27" s="3">
        <f t="shared" si="2"/>
        <v>25.200000000000003</v>
      </c>
      <c r="L27" s="3">
        <f t="shared" si="3"/>
        <v>61.2</v>
      </c>
      <c r="M27" s="6"/>
    </row>
    <row r="28" spans="1:13" ht="21.75" customHeight="1">
      <c r="A28" s="6">
        <v>25</v>
      </c>
      <c r="B28" s="6" t="s">
        <v>131</v>
      </c>
      <c r="C28" s="1">
        <v>15010123</v>
      </c>
      <c r="D28" s="1" t="s">
        <v>143</v>
      </c>
      <c r="E28" s="1" t="s">
        <v>140</v>
      </c>
      <c r="F28" s="3">
        <v>59</v>
      </c>
      <c r="G28" s="3">
        <v>5</v>
      </c>
      <c r="H28" s="3">
        <f t="shared" si="0"/>
        <v>64</v>
      </c>
      <c r="I28" s="3">
        <f t="shared" si="1"/>
        <v>38.4</v>
      </c>
      <c r="J28" s="3">
        <v>53.33</v>
      </c>
      <c r="K28" s="3">
        <f t="shared" si="2"/>
        <v>21.332</v>
      </c>
      <c r="L28" s="3">
        <f t="shared" si="3"/>
        <v>59.732</v>
      </c>
      <c r="M28" s="6"/>
    </row>
    <row r="29" spans="1:13" ht="21.75" customHeight="1">
      <c r="A29" s="6">
        <v>26</v>
      </c>
      <c r="B29" s="6" t="s">
        <v>131</v>
      </c>
      <c r="C29" s="6"/>
      <c r="D29" s="6" t="s">
        <v>132</v>
      </c>
      <c r="E29" s="6" t="s">
        <v>133</v>
      </c>
      <c r="F29" s="6"/>
      <c r="G29" s="6"/>
      <c r="H29" s="6"/>
      <c r="I29" s="6"/>
      <c r="J29" s="6" t="s">
        <v>169</v>
      </c>
      <c r="K29" s="6"/>
      <c r="L29" s="6"/>
      <c r="M29" s="6" t="s">
        <v>134</v>
      </c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workbookViewId="0" topLeftCell="A1">
      <pane ySplit="3" topLeftCell="BM4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303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304</v>
      </c>
      <c r="B3" s="6" t="s">
        <v>305</v>
      </c>
      <c r="C3" s="1" t="s">
        <v>306</v>
      </c>
      <c r="D3" s="1" t="s">
        <v>307</v>
      </c>
      <c r="E3" s="1" t="s">
        <v>308</v>
      </c>
      <c r="F3" s="2" t="s">
        <v>309</v>
      </c>
      <c r="G3" s="2" t="s">
        <v>310</v>
      </c>
      <c r="H3" s="2" t="s">
        <v>311</v>
      </c>
      <c r="I3" s="2" t="s">
        <v>312</v>
      </c>
      <c r="J3" s="2" t="s">
        <v>313</v>
      </c>
      <c r="K3" s="2" t="s">
        <v>314</v>
      </c>
      <c r="L3" s="2" t="s">
        <v>315</v>
      </c>
      <c r="M3" s="2" t="s">
        <v>316</v>
      </c>
    </row>
    <row r="4" spans="1:13" ht="22.5" customHeight="1">
      <c r="A4" s="6">
        <v>1</v>
      </c>
      <c r="B4" s="6" t="s">
        <v>319</v>
      </c>
      <c r="C4" s="1"/>
      <c r="D4" s="1" t="s">
        <v>320</v>
      </c>
      <c r="E4" s="1" t="s">
        <v>317</v>
      </c>
      <c r="F4" s="3"/>
      <c r="G4" s="3"/>
      <c r="H4" s="3"/>
      <c r="I4" s="3"/>
      <c r="J4" s="3">
        <v>71.33</v>
      </c>
      <c r="K4" s="3"/>
      <c r="L4" s="3"/>
      <c r="M4" s="6" t="s">
        <v>321</v>
      </c>
    </row>
    <row r="5" spans="1:13" ht="22.5" customHeight="1">
      <c r="A5" s="6">
        <v>2</v>
      </c>
      <c r="B5" s="6" t="s">
        <v>319</v>
      </c>
      <c r="C5" s="1">
        <v>15102706</v>
      </c>
      <c r="D5" s="1" t="s">
        <v>323</v>
      </c>
      <c r="E5" s="1" t="s">
        <v>317</v>
      </c>
      <c r="F5" s="1">
        <v>58</v>
      </c>
      <c r="G5" s="1"/>
      <c r="H5" s="1">
        <f aca="true" t="shared" si="0" ref="H5:H16">SUM(F5:G5)</f>
        <v>58</v>
      </c>
      <c r="I5" s="3">
        <f aca="true" t="shared" si="1" ref="I5:I16">H5*60%</f>
        <v>34.8</v>
      </c>
      <c r="J5" s="1">
        <v>83.67</v>
      </c>
      <c r="K5" s="3">
        <f aca="true" t="shared" si="2" ref="K5:K16">J5*40%</f>
        <v>33.468</v>
      </c>
      <c r="L5" s="3">
        <f aca="true" t="shared" si="3" ref="L5:L16">I5+K5</f>
        <v>68.268</v>
      </c>
      <c r="M5" s="6"/>
    </row>
    <row r="6" spans="1:13" ht="22.5" customHeight="1">
      <c r="A6" s="6">
        <v>3</v>
      </c>
      <c r="B6" s="6" t="s">
        <v>319</v>
      </c>
      <c r="C6" s="1">
        <v>15102702</v>
      </c>
      <c r="D6" s="1" t="s">
        <v>322</v>
      </c>
      <c r="E6" s="1" t="s">
        <v>317</v>
      </c>
      <c r="F6" s="1">
        <v>62</v>
      </c>
      <c r="G6" s="1"/>
      <c r="H6" s="1">
        <f t="shared" si="0"/>
        <v>62</v>
      </c>
      <c r="I6" s="3">
        <f t="shared" si="1"/>
        <v>37.199999999999996</v>
      </c>
      <c r="J6" s="1">
        <v>76.33</v>
      </c>
      <c r="K6" s="3">
        <f t="shared" si="2"/>
        <v>30.532</v>
      </c>
      <c r="L6" s="3">
        <f t="shared" si="3"/>
        <v>67.732</v>
      </c>
      <c r="M6" s="6"/>
    </row>
    <row r="7" spans="1:13" ht="22.5" customHeight="1">
      <c r="A7" s="6">
        <v>4</v>
      </c>
      <c r="B7" s="6" t="s">
        <v>319</v>
      </c>
      <c r="C7" s="1">
        <v>15102719</v>
      </c>
      <c r="D7" s="1" t="s">
        <v>324</v>
      </c>
      <c r="E7" s="1" t="s">
        <v>317</v>
      </c>
      <c r="F7" s="3">
        <v>54</v>
      </c>
      <c r="G7" s="3"/>
      <c r="H7" s="3">
        <f t="shared" si="0"/>
        <v>54</v>
      </c>
      <c r="I7" s="3">
        <f t="shared" si="1"/>
        <v>32.4</v>
      </c>
      <c r="J7" s="3">
        <v>73.67</v>
      </c>
      <c r="K7" s="3">
        <f t="shared" si="2"/>
        <v>29.468000000000004</v>
      </c>
      <c r="L7" s="3">
        <f t="shared" si="3"/>
        <v>61.868</v>
      </c>
      <c r="M7" s="6"/>
    </row>
    <row r="8" spans="1:13" ht="22.5" customHeight="1">
      <c r="A8" s="6">
        <v>5</v>
      </c>
      <c r="B8" s="6" t="s">
        <v>319</v>
      </c>
      <c r="C8" s="1">
        <v>15102701</v>
      </c>
      <c r="D8" s="1" t="s">
        <v>326</v>
      </c>
      <c r="E8" s="1" t="s">
        <v>317</v>
      </c>
      <c r="F8" s="1">
        <v>52</v>
      </c>
      <c r="G8" s="1"/>
      <c r="H8" s="1">
        <f t="shared" si="0"/>
        <v>52</v>
      </c>
      <c r="I8" s="3">
        <f t="shared" si="1"/>
        <v>31.2</v>
      </c>
      <c r="J8" s="1">
        <v>74.33</v>
      </c>
      <c r="K8" s="3">
        <f t="shared" si="2"/>
        <v>29.732</v>
      </c>
      <c r="L8" s="3">
        <f t="shared" si="3"/>
        <v>60.932</v>
      </c>
      <c r="M8" s="6"/>
    </row>
    <row r="9" spans="1:13" ht="22.5" customHeight="1">
      <c r="A9" s="6">
        <v>6</v>
      </c>
      <c r="B9" s="6" t="s">
        <v>319</v>
      </c>
      <c r="C9" s="1">
        <v>15102718</v>
      </c>
      <c r="D9" s="1" t="s">
        <v>325</v>
      </c>
      <c r="E9" s="1" t="s">
        <v>317</v>
      </c>
      <c r="F9" s="3">
        <v>53</v>
      </c>
      <c r="G9" s="3"/>
      <c r="H9" s="3">
        <f t="shared" si="0"/>
        <v>53</v>
      </c>
      <c r="I9" s="3">
        <f t="shared" si="1"/>
        <v>31.799999999999997</v>
      </c>
      <c r="J9" s="3">
        <v>72.33</v>
      </c>
      <c r="K9" s="3">
        <f t="shared" si="2"/>
        <v>28.932000000000002</v>
      </c>
      <c r="L9" s="3">
        <f t="shared" si="3"/>
        <v>60.732</v>
      </c>
      <c r="M9" s="6"/>
    </row>
    <row r="10" spans="1:13" ht="22.5" customHeight="1">
      <c r="A10" s="6">
        <v>7</v>
      </c>
      <c r="B10" s="6" t="s">
        <v>319</v>
      </c>
      <c r="C10" s="1">
        <v>15102725</v>
      </c>
      <c r="D10" s="1" t="s">
        <v>327</v>
      </c>
      <c r="E10" s="1" t="s">
        <v>317</v>
      </c>
      <c r="F10" s="3">
        <v>50</v>
      </c>
      <c r="G10" s="3"/>
      <c r="H10" s="3">
        <f t="shared" si="0"/>
        <v>50</v>
      </c>
      <c r="I10" s="3">
        <f t="shared" si="1"/>
        <v>30</v>
      </c>
      <c r="J10" s="3">
        <v>75</v>
      </c>
      <c r="K10" s="3">
        <f t="shared" si="2"/>
        <v>30</v>
      </c>
      <c r="L10" s="3">
        <f t="shared" si="3"/>
        <v>60</v>
      </c>
      <c r="M10" s="6"/>
    </row>
    <row r="11" spans="1:13" ht="22.5" customHeight="1">
      <c r="A11" s="6">
        <v>8</v>
      </c>
      <c r="B11" s="6" t="s">
        <v>319</v>
      </c>
      <c r="C11" s="1">
        <v>15102705</v>
      </c>
      <c r="D11" s="1" t="s">
        <v>330</v>
      </c>
      <c r="E11" s="1" t="s">
        <v>317</v>
      </c>
      <c r="F11" s="1">
        <v>48</v>
      </c>
      <c r="G11" s="1"/>
      <c r="H11" s="1">
        <f t="shared" si="0"/>
        <v>48</v>
      </c>
      <c r="I11" s="3">
        <f t="shared" si="1"/>
        <v>28.799999999999997</v>
      </c>
      <c r="J11" s="1">
        <v>70.67</v>
      </c>
      <c r="K11" s="3">
        <f t="shared" si="2"/>
        <v>28.268</v>
      </c>
      <c r="L11" s="3">
        <f t="shared" si="3"/>
        <v>57.068</v>
      </c>
      <c r="M11" s="6"/>
    </row>
    <row r="12" spans="1:13" ht="22.5" customHeight="1">
      <c r="A12" s="6">
        <v>9</v>
      </c>
      <c r="B12" s="6" t="s">
        <v>319</v>
      </c>
      <c r="C12" s="1">
        <v>15102726</v>
      </c>
      <c r="D12" s="1" t="s">
        <v>329</v>
      </c>
      <c r="E12" s="1" t="s">
        <v>317</v>
      </c>
      <c r="F12" s="3">
        <v>49</v>
      </c>
      <c r="G12" s="3"/>
      <c r="H12" s="3">
        <f t="shared" si="0"/>
        <v>49</v>
      </c>
      <c r="I12" s="3">
        <f t="shared" si="1"/>
        <v>29.4</v>
      </c>
      <c r="J12" s="3">
        <v>69</v>
      </c>
      <c r="K12" s="3">
        <f t="shared" si="2"/>
        <v>27.6</v>
      </c>
      <c r="L12" s="3">
        <f t="shared" si="3"/>
        <v>57</v>
      </c>
      <c r="M12" s="6"/>
    </row>
    <row r="13" spans="1:13" ht="22.5" customHeight="1">
      <c r="A13" s="6">
        <v>10</v>
      </c>
      <c r="B13" s="6" t="s">
        <v>319</v>
      </c>
      <c r="C13" s="1">
        <v>15102720</v>
      </c>
      <c r="D13" s="1" t="s">
        <v>328</v>
      </c>
      <c r="E13" s="1" t="s">
        <v>317</v>
      </c>
      <c r="F13" s="3">
        <v>49</v>
      </c>
      <c r="G13" s="3"/>
      <c r="H13" s="3">
        <f t="shared" si="0"/>
        <v>49</v>
      </c>
      <c r="I13" s="3">
        <f t="shared" si="1"/>
        <v>29.4</v>
      </c>
      <c r="J13" s="3">
        <v>66.67</v>
      </c>
      <c r="K13" s="3">
        <f t="shared" si="2"/>
        <v>26.668000000000003</v>
      </c>
      <c r="L13" s="3">
        <f t="shared" si="3"/>
        <v>56.068</v>
      </c>
      <c r="M13" s="6"/>
    </row>
    <row r="14" spans="1:13" ht="22.5" customHeight="1">
      <c r="A14" s="6">
        <v>11</v>
      </c>
      <c r="B14" s="6" t="s">
        <v>319</v>
      </c>
      <c r="C14" s="1">
        <v>15102712</v>
      </c>
      <c r="D14" s="1" t="s">
        <v>332</v>
      </c>
      <c r="E14" s="1" t="s">
        <v>318</v>
      </c>
      <c r="F14" s="1">
        <v>40</v>
      </c>
      <c r="G14" s="1">
        <v>5</v>
      </c>
      <c r="H14" s="1">
        <f t="shared" si="0"/>
        <v>45</v>
      </c>
      <c r="I14" s="3">
        <f t="shared" si="1"/>
        <v>27</v>
      </c>
      <c r="J14" s="1">
        <v>68.33</v>
      </c>
      <c r="K14" s="3">
        <f t="shared" si="2"/>
        <v>27.332</v>
      </c>
      <c r="L14" s="3">
        <f t="shared" si="3"/>
        <v>54.332</v>
      </c>
      <c r="M14" s="6"/>
    </row>
    <row r="15" spans="1:13" ht="22.5" customHeight="1">
      <c r="A15" s="6">
        <v>12</v>
      </c>
      <c r="B15" s="6" t="s">
        <v>319</v>
      </c>
      <c r="C15" s="1">
        <v>15102717</v>
      </c>
      <c r="D15" s="1" t="s">
        <v>333</v>
      </c>
      <c r="E15" s="1" t="s">
        <v>317</v>
      </c>
      <c r="F15" s="3">
        <v>45</v>
      </c>
      <c r="G15" s="3"/>
      <c r="H15" s="3">
        <f t="shared" si="0"/>
        <v>45</v>
      </c>
      <c r="I15" s="3">
        <f t="shared" si="1"/>
        <v>27</v>
      </c>
      <c r="J15" s="3">
        <v>68.33</v>
      </c>
      <c r="K15" s="3">
        <f t="shared" si="2"/>
        <v>27.332</v>
      </c>
      <c r="L15" s="3">
        <f t="shared" si="3"/>
        <v>54.332</v>
      </c>
      <c r="M15" s="6"/>
    </row>
    <row r="16" spans="1:13" ht="22.5" customHeight="1">
      <c r="A16" s="6">
        <v>13</v>
      </c>
      <c r="B16" s="6" t="s">
        <v>319</v>
      </c>
      <c r="C16" s="1">
        <v>15102730</v>
      </c>
      <c r="D16" s="1" t="s">
        <v>331</v>
      </c>
      <c r="E16" s="1" t="s">
        <v>317</v>
      </c>
      <c r="F16" s="3">
        <v>46</v>
      </c>
      <c r="G16" s="3"/>
      <c r="H16" s="3">
        <f t="shared" si="0"/>
        <v>46</v>
      </c>
      <c r="I16" s="3">
        <f t="shared" si="1"/>
        <v>27.599999999999998</v>
      </c>
      <c r="J16" s="3">
        <v>56.67</v>
      </c>
      <c r="K16" s="3">
        <f t="shared" si="2"/>
        <v>22.668000000000003</v>
      </c>
      <c r="L16" s="3">
        <f t="shared" si="3"/>
        <v>50.268</v>
      </c>
      <c r="M16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pane ySplit="3" topLeftCell="BM4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25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2.5" customHeight="1">
      <c r="A4" s="6">
        <v>1</v>
      </c>
      <c r="B4" s="6" t="s">
        <v>112</v>
      </c>
      <c r="C4" s="1">
        <v>15112420</v>
      </c>
      <c r="D4" s="1" t="s">
        <v>114</v>
      </c>
      <c r="E4" s="1" t="s">
        <v>140</v>
      </c>
      <c r="F4" s="3">
        <v>48</v>
      </c>
      <c r="G4" s="2">
        <v>5</v>
      </c>
      <c r="H4" s="3">
        <f aca="true" t="shared" si="0" ref="H4:H12">SUM(F4:G4)</f>
        <v>53</v>
      </c>
      <c r="I4" s="3">
        <f aca="true" t="shared" si="1" ref="I4:I12">H4*60%</f>
        <v>31.799999999999997</v>
      </c>
      <c r="J4" s="3">
        <v>83.33</v>
      </c>
      <c r="K4" s="3">
        <f aca="true" t="shared" si="2" ref="K4:K11">J4*40%</f>
        <v>33.332</v>
      </c>
      <c r="L4" s="3">
        <f aca="true" t="shared" si="3" ref="L4:L12">I4+K4</f>
        <v>65.132</v>
      </c>
      <c r="M4" s="6"/>
    </row>
    <row r="5" spans="1:13" ht="22.5" customHeight="1">
      <c r="A5" s="6">
        <v>2</v>
      </c>
      <c r="B5" s="6" t="s">
        <v>112</v>
      </c>
      <c r="C5" s="1">
        <v>15112430</v>
      </c>
      <c r="D5" s="1" t="s">
        <v>118</v>
      </c>
      <c r="E5" s="1" t="s">
        <v>133</v>
      </c>
      <c r="F5" s="3">
        <v>47</v>
      </c>
      <c r="G5" s="3"/>
      <c r="H5" s="3">
        <f t="shared" si="0"/>
        <v>47</v>
      </c>
      <c r="I5" s="3">
        <f t="shared" si="1"/>
        <v>28.2</v>
      </c>
      <c r="J5" s="3">
        <v>91.66</v>
      </c>
      <c r="K5" s="3">
        <f t="shared" si="2"/>
        <v>36.664</v>
      </c>
      <c r="L5" s="3">
        <f t="shared" si="3"/>
        <v>64.864</v>
      </c>
      <c r="M5" s="6"/>
    </row>
    <row r="6" spans="1:13" ht="22.5" customHeight="1">
      <c r="A6" s="6">
        <v>3</v>
      </c>
      <c r="B6" s="6" t="s">
        <v>112</v>
      </c>
      <c r="C6" s="1">
        <v>15112407</v>
      </c>
      <c r="D6" s="1" t="s">
        <v>120</v>
      </c>
      <c r="E6" s="1" t="s">
        <v>140</v>
      </c>
      <c r="F6" s="1">
        <v>41</v>
      </c>
      <c r="G6" s="1">
        <v>5</v>
      </c>
      <c r="H6" s="1">
        <f t="shared" si="0"/>
        <v>46</v>
      </c>
      <c r="I6" s="3">
        <f t="shared" si="1"/>
        <v>27.599999999999998</v>
      </c>
      <c r="J6" s="1">
        <v>92.33</v>
      </c>
      <c r="K6" s="3">
        <f t="shared" si="2"/>
        <v>36.932</v>
      </c>
      <c r="L6" s="3">
        <f t="shared" si="3"/>
        <v>64.532</v>
      </c>
      <c r="M6" s="6"/>
    </row>
    <row r="7" spans="1:13" ht="22.5" customHeight="1">
      <c r="A7" s="6">
        <v>4</v>
      </c>
      <c r="B7" s="6" t="s">
        <v>112</v>
      </c>
      <c r="C7" s="1">
        <v>15112416</v>
      </c>
      <c r="D7" s="1" t="s">
        <v>121</v>
      </c>
      <c r="E7" s="1" t="s">
        <v>133</v>
      </c>
      <c r="F7" s="3">
        <v>45</v>
      </c>
      <c r="G7" s="3"/>
      <c r="H7" s="3">
        <f t="shared" si="0"/>
        <v>45</v>
      </c>
      <c r="I7" s="3">
        <f t="shared" si="1"/>
        <v>27</v>
      </c>
      <c r="J7" s="3">
        <v>90.33</v>
      </c>
      <c r="K7" s="3">
        <f t="shared" si="2"/>
        <v>36.132</v>
      </c>
      <c r="L7" s="3">
        <f t="shared" si="3"/>
        <v>63.132</v>
      </c>
      <c r="M7" s="6"/>
    </row>
    <row r="8" spans="1:13" ht="22.5" customHeight="1">
      <c r="A8" s="6">
        <v>5</v>
      </c>
      <c r="B8" s="6" t="s">
        <v>112</v>
      </c>
      <c r="C8" s="1">
        <v>15112429</v>
      </c>
      <c r="D8" s="1" t="s">
        <v>113</v>
      </c>
      <c r="E8" s="1" t="s">
        <v>133</v>
      </c>
      <c r="F8" s="3">
        <v>60</v>
      </c>
      <c r="G8" s="3"/>
      <c r="H8" s="3">
        <f t="shared" si="0"/>
        <v>60</v>
      </c>
      <c r="I8" s="3">
        <f t="shared" si="1"/>
        <v>36</v>
      </c>
      <c r="J8" s="3">
        <v>67.66</v>
      </c>
      <c r="K8" s="3">
        <f t="shared" si="2"/>
        <v>27.064</v>
      </c>
      <c r="L8" s="3">
        <f t="shared" si="3"/>
        <v>63.064</v>
      </c>
      <c r="M8" s="6"/>
    </row>
    <row r="9" spans="1:13" ht="22.5" customHeight="1">
      <c r="A9" s="6">
        <v>6</v>
      </c>
      <c r="B9" s="6" t="s">
        <v>112</v>
      </c>
      <c r="C9" s="1">
        <v>15112404</v>
      </c>
      <c r="D9" s="1" t="s">
        <v>116</v>
      </c>
      <c r="E9" s="1" t="s">
        <v>133</v>
      </c>
      <c r="F9" s="1">
        <v>47</v>
      </c>
      <c r="G9" s="1"/>
      <c r="H9" s="1">
        <f t="shared" si="0"/>
        <v>47</v>
      </c>
      <c r="I9" s="3">
        <f t="shared" si="1"/>
        <v>28.2</v>
      </c>
      <c r="J9" s="1">
        <v>77</v>
      </c>
      <c r="K9" s="3">
        <f t="shared" si="2"/>
        <v>30.8</v>
      </c>
      <c r="L9" s="3">
        <f t="shared" si="3"/>
        <v>59</v>
      </c>
      <c r="M9" s="6"/>
    </row>
    <row r="10" spans="1:13" ht="22.5" customHeight="1">
      <c r="A10" s="6">
        <v>7</v>
      </c>
      <c r="B10" s="6" t="s">
        <v>112</v>
      </c>
      <c r="C10" s="1">
        <v>15112302</v>
      </c>
      <c r="D10" s="1" t="s">
        <v>119</v>
      </c>
      <c r="E10" s="1" t="s">
        <v>133</v>
      </c>
      <c r="F10" s="3">
        <v>46</v>
      </c>
      <c r="G10" s="3"/>
      <c r="H10" s="3">
        <f t="shared" si="0"/>
        <v>46</v>
      </c>
      <c r="I10" s="3">
        <f t="shared" si="1"/>
        <v>27.599999999999998</v>
      </c>
      <c r="J10" s="3">
        <v>74.66</v>
      </c>
      <c r="K10" s="3">
        <f t="shared" si="2"/>
        <v>29.864</v>
      </c>
      <c r="L10" s="3">
        <f t="shared" si="3"/>
        <v>57.464</v>
      </c>
      <c r="M10" s="6"/>
    </row>
    <row r="11" spans="1:13" ht="22.5" customHeight="1">
      <c r="A11" s="6">
        <v>8</v>
      </c>
      <c r="B11" s="6" t="s">
        <v>112</v>
      </c>
      <c r="C11" s="1">
        <v>15112411</v>
      </c>
      <c r="D11" s="1" t="s">
        <v>117</v>
      </c>
      <c r="E11" s="1" t="s">
        <v>133</v>
      </c>
      <c r="F11" s="1">
        <v>47</v>
      </c>
      <c r="G11" s="1"/>
      <c r="H11" s="1">
        <f t="shared" si="0"/>
        <v>47</v>
      </c>
      <c r="I11" s="3">
        <f t="shared" si="1"/>
        <v>28.2</v>
      </c>
      <c r="J11" s="1">
        <v>69.33</v>
      </c>
      <c r="K11" s="3">
        <f t="shared" si="2"/>
        <v>27.732</v>
      </c>
      <c r="L11" s="3">
        <f t="shared" si="3"/>
        <v>55.932</v>
      </c>
      <c r="M11" s="6"/>
    </row>
    <row r="12" spans="1:13" ht="22.5" customHeight="1">
      <c r="A12" s="6">
        <v>9</v>
      </c>
      <c r="B12" s="6" t="s">
        <v>112</v>
      </c>
      <c r="C12" s="1">
        <v>15112405</v>
      </c>
      <c r="D12" s="1" t="s">
        <v>115</v>
      </c>
      <c r="E12" s="1" t="s">
        <v>140</v>
      </c>
      <c r="F12" s="1">
        <v>44</v>
      </c>
      <c r="G12" s="1">
        <v>5</v>
      </c>
      <c r="H12" s="1">
        <f t="shared" si="0"/>
        <v>49</v>
      </c>
      <c r="I12" s="3">
        <f t="shared" si="1"/>
        <v>29.4</v>
      </c>
      <c r="J12" s="1" t="s">
        <v>301</v>
      </c>
      <c r="K12" s="3">
        <v>0</v>
      </c>
      <c r="L12" s="3">
        <f t="shared" si="3"/>
        <v>29.4</v>
      </c>
      <c r="M12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="75" zoomScaleNormal="75" workbookViewId="0" topLeftCell="A1">
      <pane ySplit="3" topLeftCell="BM4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171</v>
      </c>
      <c r="B3" s="6" t="s">
        <v>172</v>
      </c>
      <c r="C3" s="1" t="s">
        <v>173</v>
      </c>
      <c r="D3" s="1" t="s">
        <v>174</v>
      </c>
      <c r="E3" s="1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</row>
    <row r="4" spans="1:13" ht="22.5" customHeight="1">
      <c r="A4" s="6">
        <v>1</v>
      </c>
      <c r="B4" s="6" t="s">
        <v>240</v>
      </c>
      <c r="C4" s="1">
        <v>15122604</v>
      </c>
      <c r="D4" s="1" t="s">
        <v>241</v>
      </c>
      <c r="E4" s="1" t="s">
        <v>184</v>
      </c>
      <c r="F4" s="3">
        <v>66</v>
      </c>
      <c r="G4" s="3"/>
      <c r="H4" s="3">
        <f aca="true" t="shared" si="0" ref="H4:H9">SUM(F4:G4)</f>
        <v>66</v>
      </c>
      <c r="I4" s="3">
        <f aca="true" t="shared" si="1" ref="I4:I9">H4*60%</f>
        <v>39.6</v>
      </c>
      <c r="J4" s="3">
        <v>73.67</v>
      </c>
      <c r="K4" s="3">
        <f aca="true" t="shared" si="2" ref="K4:K9">J4*40%</f>
        <v>29.468000000000004</v>
      </c>
      <c r="L4" s="3">
        <f aca="true" t="shared" si="3" ref="L4:L9">I4+K4</f>
        <v>69.06800000000001</v>
      </c>
      <c r="M4" s="6"/>
    </row>
    <row r="5" spans="1:13" ht="22.5" customHeight="1">
      <c r="A5" s="6">
        <v>2</v>
      </c>
      <c r="B5" s="6" t="s">
        <v>240</v>
      </c>
      <c r="C5" s="1">
        <v>15122602</v>
      </c>
      <c r="D5" s="1" t="s">
        <v>242</v>
      </c>
      <c r="E5" s="1" t="s">
        <v>184</v>
      </c>
      <c r="F5" s="3">
        <v>53</v>
      </c>
      <c r="G5" s="3"/>
      <c r="H5" s="3">
        <f t="shared" si="0"/>
        <v>53</v>
      </c>
      <c r="I5" s="3">
        <f t="shared" si="1"/>
        <v>31.799999999999997</v>
      </c>
      <c r="J5" s="3">
        <v>78</v>
      </c>
      <c r="K5" s="3">
        <f t="shared" si="2"/>
        <v>31.200000000000003</v>
      </c>
      <c r="L5" s="3">
        <f t="shared" si="3"/>
        <v>63</v>
      </c>
      <c r="M5" s="6"/>
    </row>
    <row r="6" spans="1:13" ht="22.5" customHeight="1">
      <c r="A6" s="6">
        <v>3</v>
      </c>
      <c r="B6" s="6" t="s">
        <v>240</v>
      </c>
      <c r="C6" s="1">
        <v>15122608</v>
      </c>
      <c r="D6" s="1" t="s">
        <v>243</v>
      </c>
      <c r="E6" s="1" t="s">
        <v>184</v>
      </c>
      <c r="F6" s="3">
        <v>43</v>
      </c>
      <c r="G6" s="3"/>
      <c r="H6" s="3">
        <f t="shared" si="0"/>
        <v>43</v>
      </c>
      <c r="I6" s="3">
        <f t="shared" si="1"/>
        <v>25.8</v>
      </c>
      <c r="J6" s="3">
        <v>69</v>
      </c>
      <c r="K6" s="3">
        <f t="shared" si="2"/>
        <v>27.6</v>
      </c>
      <c r="L6" s="3">
        <f t="shared" si="3"/>
        <v>53.400000000000006</v>
      </c>
      <c r="M6" s="6"/>
    </row>
    <row r="7" spans="1:13" ht="22.5" customHeight="1">
      <c r="A7" s="6">
        <v>4</v>
      </c>
      <c r="B7" s="6" t="s">
        <v>240</v>
      </c>
      <c r="C7" s="1">
        <v>15122605</v>
      </c>
      <c r="D7" s="1" t="s">
        <v>244</v>
      </c>
      <c r="E7" s="1" t="s">
        <v>184</v>
      </c>
      <c r="F7" s="3">
        <v>39</v>
      </c>
      <c r="G7" s="3"/>
      <c r="H7" s="3">
        <f t="shared" si="0"/>
        <v>39</v>
      </c>
      <c r="I7" s="3">
        <f t="shared" si="1"/>
        <v>23.4</v>
      </c>
      <c r="J7" s="3">
        <v>88</v>
      </c>
      <c r="K7" s="3">
        <f t="shared" si="2"/>
        <v>35.2</v>
      </c>
      <c r="L7" s="3">
        <f t="shared" si="3"/>
        <v>58.6</v>
      </c>
      <c r="M7" s="6"/>
    </row>
    <row r="8" spans="1:13" ht="22.5" customHeight="1">
      <c r="A8" s="6">
        <v>5</v>
      </c>
      <c r="B8" s="6" t="s">
        <v>240</v>
      </c>
      <c r="C8" s="1">
        <v>15122606</v>
      </c>
      <c r="D8" s="1" t="s">
        <v>245</v>
      </c>
      <c r="E8" s="1" t="s">
        <v>184</v>
      </c>
      <c r="F8" s="3">
        <v>32</v>
      </c>
      <c r="G8" s="3"/>
      <c r="H8" s="3">
        <f t="shared" si="0"/>
        <v>32</v>
      </c>
      <c r="I8" s="3">
        <f t="shared" si="1"/>
        <v>19.2</v>
      </c>
      <c r="J8" s="3">
        <v>63.33</v>
      </c>
      <c r="K8" s="3">
        <f t="shared" si="2"/>
        <v>25.332</v>
      </c>
      <c r="L8" s="3">
        <f t="shared" si="3"/>
        <v>44.532</v>
      </c>
      <c r="M8" s="6"/>
    </row>
    <row r="9" spans="1:13" ht="22.5" customHeight="1">
      <c r="A9" s="6">
        <v>6</v>
      </c>
      <c r="B9" s="6" t="s">
        <v>240</v>
      </c>
      <c r="C9" s="1">
        <v>15122609</v>
      </c>
      <c r="D9" s="1" t="s">
        <v>246</v>
      </c>
      <c r="E9" s="1" t="s">
        <v>184</v>
      </c>
      <c r="F9" s="3">
        <v>29</v>
      </c>
      <c r="G9" s="3"/>
      <c r="H9" s="3">
        <f t="shared" si="0"/>
        <v>29</v>
      </c>
      <c r="I9" s="3">
        <f t="shared" si="1"/>
        <v>17.4</v>
      </c>
      <c r="J9" s="3">
        <v>84.33</v>
      </c>
      <c r="K9" s="3">
        <f t="shared" si="2"/>
        <v>33.732</v>
      </c>
      <c r="L9" s="3">
        <f t="shared" si="3"/>
        <v>51.132</v>
      </c>
      <c r="M9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workbookViewId="0" topLeftCell="A1">
      <pane ySplit="3" topLeftCell="BM4" activePane="bottomLeft" state="frozen"/>
      <selection pane="topLeft" activeCell="J12" sqref="J12"/>
      <selection pane="bottomLeft" activeCell="D18" sqref="D18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171</v>
      </c>
      <c r="B3" s="6" t="s">
        <v>172</v>
      </c>
      <c r="C3" s="1" t="s">
        <v>173</v>
      </c>
      <c r="D3" s="1" t="s">
        <v>174</v>
      </c>
      <c r="E3" s="1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</row>
    <row r="4" spans="1:13" ht="22.5" customHeight="1">
      <c r="A4" s="6">
        <v>1</v>
      </c>
      <c r="B4" s="6" t="s">
        <v>247</v>
      </c>
      <c r="C4" s="1"/>
      <c r="D4" s="1" t="s">
        <v>248</v>
      </c>
      <c r="E4" s="1" t="s">
        <v>184</v>
      </c>
      <c r="F4" s="3"/>
      <c r="G4" s="3"/>
      <c r="H4" s="3"/>
      <c r="I4" s="3"/>
      <c r="J4" s="3">
        <v>75</v>
      </c>
      <c r="K4" s="3"/>
      <c r="L4" s="3"/>
      <c r="M4" s="6" t="s">
        <v>186</v>
      </c>
    </row>
    <row r="5" spans="1:13" ht="22.5" customHeight="1">
      <c r="A5" s="6">
        <v>2</v>
      </c>
      <c r="B5" s="6" t="s">
        <v>247</v>
      </c>
      <c r="C5" s="1">
        <v>15131703</v>
      </c>
      <c r="D5" s="1" t="s">
        <v>249</v>
      </c>
      <c r="E5" s="1" t="s">
        <v>184</v>
      </c>
      <c r="F5" s="3">
        <v>66</v>
      </c>
      <c r="G5" s="3"/>
      <c r="H5" s="3">
        <f aca="true" t="shared" si="0" ref="H5:H12">SUM(F5:G5)</f>
        <v>66</v>
      </c>
      <c r="I5" s="3">
        <f aca="true" t="shared" si="1" ref="I5:I12">H5*60%</f>
        <v>39.6</v>
      </c>
      <c r="J5" s="3">
        <v>77.33</v>
      </c>
      <c r="K5" s="3">
        <f aca="true" t="shared" si="2" ref="K5:K11">J5*40%</f>
        <v>30.932000000000002</v>
      </c>
      <c r="L5" s="3">
        <f aca="true" t="shared" si="3" ref="L5:L12">I5+K5</f>
        <v>70.53200000000001</v>
      </c>
      <c r="M5" s="6"/>
    </row>
    <row r="6" spans="1:13" ht="22.5" customHeight="1">
      <c r="A6" s="6">
        <v>3</v>
      </c>
      <c r="B6" s="6" t="s">
        <v>247</v>
      </c>
      <c r="C6" s="1">
        <v>15131701</v>
      </c>
      <c r="D6" s="1" t="s">
        <v>250</v>
      </c>
      <c r="E6" s="1" t="s">
        <v>187</v>
      </c>
      <c r="F6" s="3">
        <v>53</v>
      </c>
      <c r="G6" s="3">
        <v>5</v>
      </c>
      <c r="H6" s="3">
        <f>SUM(F6:G6)</f>
        <v>58</v>
      </c>
      <c r="I6" s="3">
        <f>H6*60%</f>
        <v>34.8</v>
      </c>
      <c r="J6" s="3">
        <v>81.67</v>
      </c>
      <c r="K6" s="3">
        <f>J6*40%</f>
        <v>32.668</v>
      </c>
      <c r="L6" s="3">
        <f>I6+K6</f>
        <v>67.46799999999999</v>
      </c>
      <c r="M6" s="6"/>
    </row>
    <row r="7" spans="1:13" ht="22.5" customHeight="1">
      <c r="A7" s="6">
        <v>4</v>
      </c>
      <c r="B7" s="6" t="s">
        <v>247</v>
      </c>
      <c r="C7" s="1">
        <v>15131709</v>
      </c>
      <c r="D7" s="1" t="s">
        <v>251</v>
      </c>
      <c r="E7" s="1" t="s">
        <v>184</v>
      </c>
      <c r="F7" s="3">
        <v>54</v>
      </c>
      <c r="G7" s="3"/>
      <c r="H7" s="3">
        <f t="shared" si="0"/>
        <v>54</v>
      </c>
      <c r="I7" s="3">
        <f t="shared" si="1"/>
        <v>32.4</v>
      </c>
      <c r="J7" s="3">
        <v>76.67</v>
      </c>
      <c r="K7" s="3">
        <f t="shared" si="2"/>
        <v>30.668000000000003</v>
      </c>
      <c r="L7" s="3">
        <f t="shared" si="3"/>
        <v>63.068</v>
      </c>
      <c r="M7" s="6"/>
    </row>
    <row r="8" spans="1:13" ht="22.5" customHeight="1">
      <c r="A8" s="6">
        <v>5</v>
      </c>
      <c r="B8" s="6" t="s">
        <v>247</v>
      </c>
      <c r="C8" s="1">
        <v>15131706</v>
      </c>
      <c r="D8" s="1" t="s">
        <v>252</v>
      </c>
      <c r="E8" s="1" t="s">
        <v>187</v>
      </c>
      <c r="F8" s="3">
        <v>46</v>
      </c>
      <c r="G8" s="3">
        <v>5</v>
      </c>
      <c r="H8" s="3">
        <f t="shared" si="0"/>
        <v>51</v>
      </c>
      <c r="I8" s="3">
        <f t="shared" si="1"/>
        <v>30.599999999999998</v>
      </c>
      <c r="J8" s="3">
        <v>80.67</v>
      </c>
      <c r="K8" s="3">
        <f t="shared" si="2"/>
        <v>32.268</v>
      </c>
      <c r="L8" s="3">
        <f t="shared" si="3"/>
        <v>62.867999999999995</v>
      </c>
      <c r="M8" s="6"/>
    </row>
    <row r="9" spans="1:13" ht="22.5" customHeight="1">
      <c r="A9" s="6">
        <v>6</v>
      </c>
      <c r="B9" s="6" t="s">
        <v>247</v>
      </c>
      <c r="C9" s="1">
        <v>15131705</v>
      </c>
      <c r="D9" s="1" t="s">
        <v>254</v>
      </c>
      <c r="E9" s="1" t="s">
        <v>184</v>
      </c>
      <c r="F9" s="3">
        <v>43</v>
      </c>
      <c r="G9" s="3"/>
      <c r="H9" s="3">
        <f t="shared" si="0"/>
        <v>43</v>
      </c>
      <c r="I9" s="3">
        <f t="shared" si="1"/>
        <v>25.8</v>
      </c>
      <c r="J9" s="3">
        <v>77.67</v>
      </c>
      <c r="K9" s="3">
        <f t="shared" si="2"/>
        <v>31.068</v>
      </c>
      <c r="L9" s="3">
        <f t="shared" si="3"/>
        <v>56.868</v>
      </c>
      <c r="M9" s="6"/>
    </row>
    <row r="10" spans="1:13" ht="22.5" customHeight="1">
      <c r="A10" s="6">
        <v>7</v>
      </c>
      <c r="B10" s="6" t="s">
        <v>247</v>
      </c>
      <c r="C10" s="1">
        <v>15131707</v>
      </c>
      <c r="D10" s="1" t="s">
        <v>253</v>
      </c>
      <c r="E10" s="1" t="s">
        <v>184</v>
      </c>
      <c r="F10" s="3">
        <v>44</v>
      </c>
      <c r="G10" s="3"/>
      <c r="H10" s="3">
        <f t="shared" si="0"/>
        <v>44</v>
      </c>
      <c r="I10" s="3">
        <f t="shared" si="1"/>
        <v>26.4</v>
      </c>
      <c r="J10" s="3">
        <v>62.33</v>
      </c>
      <c r="K10" s="3">
        <f t="shared" si="2"/>
        <v>24.932000000000002</v>
      </c>
      <c r="L10" s="3">
        <f t="shared" si="3"/>
        <v>51.332</v>
      </c>
      <c r="M10" s="6"/>
    </row>
    <row r="11" spans="1:13" ht="22.5" customHeight="1">
      <c r="A11" s="6">
        <v>8</v>
      </c>
      <c r="B11" s="6" t="s">
        <v>247</v>
      </c>
      <c r="C11" s="1">
        <v>15131704</v>
      </c>
      <c r="D11" s="1" t="s">
        <v>256</v>
      </c>
      <c r="E11" s="1" t="s">
        <v>184</v>
      </c>
      <c r="F11" s="3">
        <v>28</v>
      </c>
      <c r="G11" s="3"/>
      <c r="H11" s="3">
        <f t="shared" si="0"/>
        <v>28</v>
      </c>
      <c r="I11" s="3">
        <f t="shared" si="1"/>
        <v>16.8</v>
      </c>
      <c r="J11" s="3">
        <v>70.33</v>
      </c>
      <c r="K11" s="3">
        <f t="shared" si="2"/>
        <v>28.132</v>
      </c>
      <c r="L11" s="3">
        <f t="shared" si="3"/>
        <v>44.932</v>
      </c>
      <c r="M11" s="6"/>
    </row>
    <row r="12" spans="1:13" ht="22.5" customHeight="1">
      <c r="A12" s="6">
        <v>9</v>
      </c>
      <c r="B12" s="6" t="s">
        <v>247</v>
      </c>
      <c r="C12" s="1">
        <v>15131708</v>
      </c>
      <c r="D12" s="1" t="s">
        <v>255</v>
      </c>
      <c r="E12" s="1" t="s">
        <v>184</v>
      </c>
      <c r="F12" s="3">
        <v>36</v>
      </c>
      <c r="G12" s="3"/>
      <c r="H12" s="3">
        <f t="shared" si="0"/>
        <v>36</v>
      </c>
      <c r="I12" s="3">
        <f t="shared" si="1"/>
        <v>21.599999999999998</v>
      </c>
      <c r="J12" s="3" t="s">
        <v>185</v>
      </c>
      <c r="K12" s="3">
        <v>0</v>
      </c>
      <c r="L12" s="3">
        <f t="shared" si="3"/>
        <v>21.599999999999998</v>
      </c>
      <c r="M12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pane ySplit="3" topLeftCell="BM10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171</v>
      </c>
      <c r="B3" s="6" t="s">
        <v>172</v>
      </c>
      <c r="C3" s="1" t="s">
        <v>173</v>
      </c>
      <c r="D3" s="1" t="s">
        <v>174</v>
      </c>
      <c r="E3" s="1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</row>
    <row r="4" spans="1:13" ht="22.5" customHeight="1">
      <c r="A4" s="6">
        <v>1</v>
      </c>
      <c r="B4" s="6" t="s">
        <v>188</v>
      </c>
      <c r="C4" s="6"/>
      <c r="D4" s="1" t="s">
        <v>190</v>
      </c>
      <c r="E4" s="1" t="s">
        <v>184</v>
      </c>
      <c r="F4" s="3"/>
      <c r="G4" s="3"/>
      <c r="H4" s="3"/>
      <c r="I4" s="3"/>
      <c r="J4" s="3">
        <v>79</v>
      </c>
      <c r="K4" s="3"/>
      <c r="L4" s="3"/>
      <c r="M4" s="6" t="s">
        <v>186</v>
      </c>
    </row>
    <row r="5" spans="1:13" ht="22.5" customHeight="1">
      <c r="A5" s="6">
        <v>2</v>
      </c>
      <c r="B5" s="6" t="s">
        <v>188</v>
      </c>
      <c r="C5" s="1">
        <v>15020630</v>
      </c>
      <c r="D5" s="1" t="s">
        <v>191</v>
      </c>
      <c r="E5" s="1" t="s">
        <v>184</v>
      </c>
      <c r="F5" s="3">
        <v>74</v>
      </c>
      <c r="G5" s="3"/>
      <c r="H5" s="3">
        <f aca="true" t="shared" si="0" ref="H5:H20">SUM(F5:G5)</f>
        <v>74</v>
      </c>
      <c r="I5" s="3">
        <f aca="true" t="shared" si="1" ref="I5:I20">H5*60%</f>
        <v>44.4</v>
      </c>
      <c r="J5" s="3">
        <v>83</v>
      </c>
      <c r="K5" s="3">
        <f aca="true" t="shared" si="2" ref="K5:K20">J5*40%</f>
        <v>33.2</v>
      </c>
      <c r="L5" s="3">
        <f aca="true" t="shared" si="3" ref="L5:L20">I5+K5</f>
        <v>77.6</v>
      </c>
      <c r="M5" s="6"/>
    </row>
    <row r="6" spans="1:13" ht="22.5" customHeight="1">
      <c r="A6" s="6">
        <v>3</v>
      </c>
      <c r="B6" s="6" t="s">
        <v>188</v>
      </c>
      <c r="C6" s="1">
        <v>15020717</v>
      </c>
      <c r="D6" s="1" t="s">
        <v>192</v>
      </c>
      <c r="E6" s="1" t="s">
        <v>184</v>
      </c>
      <c r="F6" s="3">
        <v>68</v>
      </c>
      <c r="G6" s="3"/>
      <c r="H6" s="3">
        <f t="shared" si="0"/>
        <v>68</v>
      </c>
      <c r="I6" s="3">
        <f t="shared" si="1"/>
        <v>40.8</v>
      </c>
      <c r="J6" s="3">
        <v>89.33</v>
      </c>
      <c r="K6" s="3">
        <f t="shared" si="2"/>
        <v>35.732</v>
      </c>
      <c r="L6" s="3">
        <f t="shared" si="3"/>
        <v>76.532</v>
      </c>
      <c r="M6" s="6"/>
    </row>
    <row r="7" spans="1:13" ht="22.5" customHeight="1">
      <c r="A7" s="6">
        <v>4</v>
      </c>
      <c r="B7" s="6" t="s">
        <v>188</v>
      </c>
      <c r="C7" s="1">
        <v>15020620</v>
      </c>
      <c r="D7" s="1" t="s">
        <v>194</v>
      </c>
      <c r="E7" s="1" t="s">
        <v>184</v>
      </c>
      <c r="F7" s="3">
        <v>65</v>
      </c>
      <c r="G7" s="3"/>
      <c r="H7" s="3">
        <f t="shared" si="0"/>
        <v>65</v>
      </c>
      <c r="I7" s="3">
        <f t="shared" si="1"/>
        <v>39</v>
      </c>
      <c r="J7" s="3">
        <v>91.66</v>
      </c>
      <c r="K7" s="3">
        <f t="shared" si="2"/>
        <v>36.664</v>
      </c>
      <c r="L7" s="3">
        <f t="shared" si="3"/>
        <v>75.664</v>
      </c>
      <c r="M7" s="6"/>
    </row>
    <row r="8" spans="1:13" ht="22.5" customHeight="1">
      <c r="A8" s="6">
        <v>5</v>
      </c>
      <c r="B8" s="6" t="s">
        <v>188</v>
      </c>
      <c r="C8" s="1">
        <v>15020821</v>
      </c>
      <c r="D8" s="1" t="s">
        <v>193</v>
      </c>
      <c r="E8" s="1" t="s">
        <v>184</v>
      </c>
      <c r="F8" s="3">
        <v>68</v>
      </c>
      <c r="G8" s="3"/>
      <c r="H8" s="3">
        <f t="shared" si="0"/>
        <v>68</v>
      </c>
      <c r="I8" s="3">
        <f t="shared" si="1"/>
        <v>40.8</v>
      </c>
      <c r="J8" s="3">
        <v>83.66</v>
      </c>
      <c r="K8" s="3">
        <f t="shared" si="2"/>
        <v>33.464</v>
      </c>
      <c r="L8" s="3">
        <f t="shared" si="3"/>
        <v>74.264</v>
      </c>
      <c r="M8" s="6"/>
    </row>
    <row r="9" spans="1:13" ht="22.5" customHeight="1">
      <c r="A9" s="6">
        <v>6</v>
      </c>
      <c r="B9" s="6" t="s">
        <v>188</v>
      </c>
      <c r="C9" s="1">
        <v>15020729</v>
      </c>
      <c r="D9" s="1" t="s">
        <v>199</v>
      </c>
      <c r="E9" s="1" t="s">
        <v>184</v>
      </c>
      <c r="F9" s="3">
        <v>62</v>
      </c>
      <c r="G9" s="3"/>
      <c r="H9" s="3">
        <f t="shared" si="0"/>
        <v>62</v>
      </c>
      <c r="I9" s="3">
        <f t="shared" si="1"/>
        <v>37.199999999999996</v>
      </c>
      <c r="J9" s="3">
        <v>90</v>
      </c>
      <c r="K9" s="3">
        <f t="shared" si="2"/>
        <v>36</v>
      </c>
      <c r="L9" s="3">
        <f t="shared" si="3"/>
        <v>73.19999999999999</v>
      </c>
      <c r="M9" s="6"/>
    </row>
    <row r="10" spans="1:13" ht="22.5" customHeight="1">
      <c r="A10" s="6">
        <v>7</v>
      </c>
      <c r="B10" s="6" t="s">
        <v>188</v>
      </c>
      <c r="C10" s="1">
        <v>15020815</v>
      </c>
      <c r="D10" s="1" t="s">
        <v>203</v>
      </c>
      <c r="E10" s="1" t="s">
        <v>184</v>
      </c>
      <c r="F10" s="1">
        <v>61</v>
      </c>
      <c r="G10" s="1"/>
      <c r="H10" s="1">
        <f t="shared" si="0"/>
        <v>61</v>
      </c>
      <c r="I10" s="3">
        <f t="shared" si="1"/>
        <v>36.6</v>
      </c>
      <c r="J10" s="1">
        <v>89.33</v>
      </c>
      <c r="K10" s="3">
        <f t="shared" si="2"/>
        <v>35.732</v>
      </c>
      <c r="L10" s="3">
        <f t="shared" si="3"/>
        <v>72.332</v>
      </c>
      <c r="M10" s="6"/>
    </row>
    <row r="11" spans="1:13" ht="22.5" customHeight="1">
      <c r="A11" s="6">
        <v>8</v>
      </c>
      <c r="B11" s="6" t="s">
        <v>188</v>
      </c>
      <c r="C11" s="1">
        <v>15020723</v>
      </c>
      <c r="D11" s="1" t="s">
        <v>195</v>
      </c>
      <c r="E11" s="1" t="s">
        <v>184</v>
      </c>
      <c r="F11" s="3">
        <v>65</v>
      </c>
      <c r="G11" s="3"/>
      <c r="H11" s="3">
        <f t="shared" si="0"/>
        <v>65</v>
      </c>
      <c r="I11" s="3">
        <f t="shared" si="1"/>
        <v>39</v>
      </c>
      <c r="J11" s="3">
        <v>82</v>
      </c>
      <c r="K11" s="3">
        <f t="shared" si="2"/>
        <v>32.800000000000004</v>
      </c>
      <c r="L11" s="3">
        <f t="shared" si="3"/>
        <v>71.80000000000001</v>
      </c>
      <c r="M11" s="6"/>
    </row>
    <row r="12" spans="1:13" ht="22.5" customHeight="1">
      <c r="A12" s="6">
        <v>9</v>
      </c>
      <c r="B12" s="6" t="s">
        <v>188</v>
      </c>
      <c r="C12" s="1">
        <v>15020726</v>
      </c>
      <c r="D12" s="1" t="s">
        <v>206</v>
      </c>
      <c r="E12" s="1" t="s">
        <v>184</v>
      </c>
      <c r="F12" s="3">
        <v>60</v>
      </c>
      <c r="G12" s="3"/>
      <c r="H12" s="3">
        <f t="shared" si="0"/>
        <v>60</v>
      </c>
      <c r="I12" s="3">
        <f t="shared" si="1"/>
        <v>36</v>
      </c>
      <c r="J12" s="3">
        <v>89.33</v>
      </c>
      <c r="K12" s="3">
        <f t="shared" si="2"/>
        <v>35.732</v>
      </c>
      <c r="L12" s="3">
        <f t="shared" si="3"/>
        <v>71.732</v>
      </c>
      <c r="M12" s="6"/>
    </row>
    <row r="13" spans="1:13" ht="22.5" customHeight="1">
      <c r="A13" s="6">
        <v>10</v>
      </c>
      <c r="B13" s="6" t="s">
        <v>188</v>
      </c>
      <c r="C13" s="1">
        <v>15020712</v>
      </c>
      <c r="D13" s="1" t="s">
        <v>205</v>
      </c>
      <c r="E13" s="1" t="s">
        <v>184</v>
      </c>
      <c r="F13" s="1">
        <v>60</v>
      </c>
      <c r="G13" s="1"/>
      <c r="H13" s="1">
        <f t="shared" si="0"/>
        <v>60</v>
      </c>
      <c r="I13" s="3">
        <f t="shared" si="1"/>
        <v>36</v>
      </c>
      <c r="J13" s="1">
        <v>86</v>
      </c>
      <c r="K13" s="3">
        <f t="shared" si="2"/>
        <v>34.4</v>
      </c>
      <c r="L13" s="3">
        <f t="shared" si="3"/>
        <v>70.4</v>
      </c>
      <c r="M13" s="6"/>
    </row>
    <row r="14" spans="1:13" ht="22.5" customHeight="1">
      <c r="A14" s="6">
        <v>11</v>
      </c>
      <c r="B14" s="6" t="s">
        <v>188</v>
      </c>
      <c r="C14" s="1">
        <v>15020612</v>
      </c>
      <c r="D14" s="1" t="s">
        <v>196</v>
      </c>
      <c r="E14" s="1" t="s">
        <v>184</v>
      </c>
      <c r="F14" s="1">
        <v>64</v>
      </c>
      <c r="G14" s="1"/>
      <c r="H14" s="1">
        <f t="shared" si="0"/>
        <v>64</v>
      </c>
      <c r="I14" s="3">
        <f t="shared" si="1"/>
        <v>38.4</v>
      </c>
      <c r="J14" s="1">
        <v>79.66</v>
      </c>
      <c r="K14" s="3">
        <f t="shared" si="2"/>
        <v>31.864</v>
      </c>
      <c r="L14" s="3">
        <f t="shared" si="3"/>
        <v>70.264</v>
      </c>
      <c r="M14" s="6"/>
    </row>
    <row r="15" spans="1:13" ht="22.5" customHeight="1">
      <c r="A15" s="6">
        <v>12</v>
      </c>
      <c r="B15" s="6" t="s">
        <v>188</v>
      </c>
      <c r="C15" s="1">
        <v>15020825</v>
      </c>
      <c r="D15" s="1" t="s">
        <v>204</v>
      </c>
      <c r="E15" s="1" t="s">
        <v>184</v>
      </c>
      <c r="F15" s="3">
        <v>61</v>
      </c>
      <c r="G15" s="3"/>
      <c r="H15" s="3">
        <f t="shared" si="0"/>
        <v>61</v>
      </c>
      <c r="I15" s="3">
        <f t="shared" si="1"/>
        <v>36.6</v>
      </c>
      <c r="J15" s="3">
        <v>83.33</v>
      </c>
      <c r="K15" s="3">
        <f t="shared" si="2"/>
        <v>33.332</v>
      </c>
      <c r="L15" s="3">
        <f t="shared" si="3"/>
        <v>69.932</v>
      </c>
      <c r="M15" s="6"/>
    </row>
    <row r="16" spans="1:13" ht="22.5" customHeight="1">
      <c r="A16" s="6">
        <v>13</v>
      </c>
      <c r="B16" s="6" t="s">
        <v>188</v>
      </c>
      <c r="C16" s="1">
        <v>15020814</v>
      </c>
      <c r="D16" s="1" t="s">
        <v>202</v>
      </c>
      <c r="E16" s="1" t="s">
        <v>184</v>
      </c>
      <c r="F16" s="1">
        <v>61</v>
      </c>
      <c r="G16" s="1"/>
      <c r="H16" s="1">
        <f t="shared" si="0"/>
        <v>61</v>
      </c>
      <c r="I16" s="3">
        <f t="shared" si="1"/>
        <v>36.6</v>
      </c>
      <c r="J16" s="1">
        <v>82.66</v>
      </c>
      <c r="K16" s="3">
        <f t="shared" si="2"/>
        <v>33.064</v>
      </c>
      <c r="L16" s="3">
        <f t="shared" si="3"/>
        <v>69.664</v>
      </c>
      <c r="M16" s="6"/>
    </row>
    <row r="17" spans="1:13" ht="22.5" customHeight="1">
      <c r="A17" s="6">
        <v>14</v>
      </c>
      <c r="B17" s="6" t="s">
        <v>188</v>
      </c>
      <c r="C17" s="1">
        <v>15020619</v>
      </c>
      <c r="D17" s="1" t="s">
        <v>198</v>
      </c>
      <c r="E17" s="1" t="s">
        <v>184</v>
      </c>
      <c r="F17" s="3">
        <v>62</v>
      </c>
      <c r="G17" s="3"/>
      <c r="H17" s="3">
        <f t="shared" si="0"/>
        <v>62</v>
      </c>
      <c r="I17" s="3">
        <f t="shared" si="1"/>
        <v>37.199999999999996</v>
      </c>
      <c r="J17" s="3">
        <v>78.66</v>
      </c>
      <c r="K17" s="3">
        <f t="shared" si="2"/>
        <v>31.464</v>
      </c>
      <c r="L17" s="3">
        <f t="shared" si="3"/>
        <v>68.66399999999999</v>
      </c>
      <c r="M17" s="6"/>
    </row>
    <row r="18" spans="1:13" ht="22.5" customHeight="1">
      <c r="A18" s="6">
        <v>15</v>
      </c>
      <c r="B18" s="6" t="s">
        <v>188</v>
      </c>
      <c r="C18" s="1">
        <v>15020806</v>
      </c>
      <c r="D18" s="1" t="s">
        <v>197</v>
      </c>
      <c r="E18" s="1" t="s">
        <v>184</v>
      </c>
      <c r="F18" s="1">
        <v>64</v>
      </c>
      <c r="G18" s="1"/>
      <c r="H18" s="1">
        <f t="shared" si="0"/>
        <v>64</v>
      </c>
      <c r="I18" s="3">
        <f t="shared" si="1"/>
        <v>38.4</v>
      </c>
      <c r="J18" s="1">
        <v>71.33</v>
      </c>
      <c r="K18" s="3">
        <f t="shared" si="2"/>
        <v>28.532</v>
      </c>
      <c r="L18" s="3">
        <f t="shared" si="3"/>
        <v>66.932</v>
      </c>
      <c r="M18" s="6"/>
    </row>
    <row r="19" spans="1:13" ht="22.5" customHeight="1">
      <c r="A19" s="6">
        <v>16</v>
      </c>
      <c r="B19" s="6" t="s">
        <v>188</v>
      </c>
      <c r="C19" s="1">
        <v>15020719</v>
      </c>
      <c r="D19" s="1" t="s">
        <v>201</v>
      </c>
      <c r="E19" s="1" t="s">
        <v>187</v>
      </c>
      <c r="F19" s="3">
        <v>56</v>
      </c>
      <c r="G19" s="3">
        <v>5</v>
      </c>
      <c r="H19" s="3">
        <f t="shared" si="0"/>
        <v>61</v>
      </c>
      <c r="I19" s="3">
        <f t="shared" si="1"/>
        <v>36.6</v>
      </c>
      <c r="J19" s="3">
        <v>74.33</v>
      </c>
      <c r="K19" s="3">
        <f t="shared" si="2"/>
        <v>29.732</v>
      </c>
      <c r="L19" s="3">
        <f t="shared" si="3"/>
        <v>66.332</v>
      </c>
      <c r="M19" s="6"/>
    </row>
    <row r="20" spans="1:13" ht="22.5" customHeight="1">
      <c r="A20" s="6">
        <v>17</v>
      </c>
      <c r="B20" s="6" t="s">
        <v>188</v>
      </c>
      <c r="C20" s="1">
        <v>15020714</v>
      </c>
      <c r="D20" s="1" t="s">
        <v>200</v>
      </c>
      <c r="E20" s="1" t="s">
        <v>184</v>
      </c>
      <c r="F20" s="1">
        <v>61</v>
      </c>
      <c r="G20" s="1"/>
      <c r="H20" s="1">
        <f t="shared" si="0"/>
        <v>61</v>
      </c>
      <c r="I20" s="3">
        <f t="shared" si="1"/>
        <v>36.6</v>
      </c>
      <c r="J20" s="1">
        <v>73</v>
      </c>
      <c r="K20" s="3">
        <f t="shared" si="2"/>
        <v>29.200000000000003</v>
      </c>
      <c r="L20" s="3">
        <f t="shared" si="3"/>
        <v>65.80000000000001</v>
      </c>
      <c r="M20" s="6"/>
    </row>
    <row r="21" spans="1:13" ht="24" customHeight="1">
      <c r="A21" s="6">
        <v>18</v>
      </c>
      <c r="B21" s="6" t="s">
        <v>188</v>
      </c>
      <c r="C21" s="6"/>
      <c r="D21" s="1" t="s">
        <v>189</v>
      </c>
      <c r="E21" s="1" t="s">
        <v>184</v>
      </c>
      <c r="F21" s="3"/>
      <c r="G21" s="3"/>
      <c r="H21" s="3"/>
      <c r="I21" s="3"/>
      <c r="J21" s="3" t="s">
        <v>185</v>
      </c>
      <c r="K21" s="3"/>
      <c r="L21" s="3"/>
      <c r="M21" s="6" t="s">
        <v>186</v>
      </c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pane ySplit="3" topLeftCell="BM16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257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258</v>
      </c>
      <c r="B3" s="6" t="s">
        <v>259</v>
      </c>
      <c r="C3" s="1" t="s">
        <v>260</v>
      </c>
      <c r="D3" s="1" t="s">
        <v>261</v>
      </c>
      <c r="E3" s="1" t="s">
        <v>262</v>
      </c>
      <c r="F3" s="2" t="s">
        <v>263</v>
      </c>
      <c r="G3" s="2" t="s">
        <v>264</v>
      </c>
      <c r="H3" s="2" t="s">
        <v>265</v>
      </c>
      <c r="I3" s="2" t="s">
        <v>266</v>
      </c>
      <c r="J3" s="2" t="s">
        <v>267</v>
      </c>
      <c r="K3" s="2" t="s">
        <v>268</v>
      </c>
      <c r="L3" s="2" t="s">
        <v>269</v>
      </c>
      <c r="M3" s="2" t="s">
        <v>270</v>
      </c>
    </row>
    <row r="4" spans="1:13" ht="22.5" customHeight="1">
      <c r="A4" s="6">
        <v>1</v>
      </c>
      <c r="B4" s="6" t="s">
        <v>273</v>
      </c>
      <c r="C4" s="1">
        <v>15031012</v>
      </c>
      <c r="D4" s="1" t="s">
        <v>274</v>
      </c>
      <c r="E4" s="1" t="s">
        <v>271</v>
      </c>
      <c r="F4" s="1">
        <v>76</v>
      </c>
      <c r="G4" s="1"/>
      <c r="H4" s="1">
        <f aca="true" t="shared" si="0" ref="H4:H22">SUM(F4:G4)</f>
        <v>76</v>
      </c>
      <c r="I4" s="1">
        <f aca="true" t="shared" si="1" ref="I4:I22">H4*60%</f>
        <v>45.6</v>
      </c>
      <c r="J4" s="1">
        <v>84.67</v>
      </c>
      <c r="K4" s="1">
        <f aca="true" t="shared" si="2" ref="K4:K18">J4*40%</f>
        <v>33.868</v>
      </c>
      <c r="L4" s="1">
        <f aca="true" t="shared" si="3" ref="L4:L22">I4+K4</f>
        <v>79.468</v>
      </c>
      <c r="M4" s="6"/>
    </row>
    <row r="5" spans="1:13" ht="22.5" customHeight="1">
      <c r="A5" s="6">
        <v>2</v>
      </c>
      <c r="B5" s="6" t="s">
        <v>273</v>
      </c>
      <c r="C5" s="1">
        <v>15031009</v>
      </c>
      <c r="D5" s="1" t="s">
        <v>275</v>
      </c>
      <c r="E5" s="1" t="s">
        <v>271</v>
      </c>
      <c r="F5" s="1">
        <v>75</v>
      </c>
      <c r="G5" s="1"/>
      <c r="H5" s="1">
        <f t="shared" si="0"/>
        <v>75</v>
      </c>
      <c r="I5" s="1">
        <f t="shared" si="1"/>
        <v>45</v>
      </c>
      <c r="J5" s="1">
        <v>80</v>
      </c>
      <c r="K5" s="1">
        <f t="shared" si="2"/>
        <v>32</v>
      </c>
      <c r="L5" s="1">
        <f t="shared" si="3"/>
        <v>77</v>
      </c>
      <c r="M5" s="6"/>
    </row>
    <row r="6" spans="1:13" ht="22.5" customHeight="1">
      <c r="A6" s="6">
        <v>3</v>
      </c>
      <c r="B6" s="6" t="s">
        <v>273</v>
      </c>
      <c r="C6" s="1">
        <v>15031001</v>
      </c>
      <c r="D6" s="1" t="s">
        <v>276</v>
      </c>
      <c r="E6" s="1" t="s">
        <v>271</v>
      </c>
      <c r="F6" s="1">
        <v>71</v>
      </c>
      <c r="G6" s="1"/>
      <c r="H6" s="1">
        <f t="shared" si="0"/>
        <v>71</v>
      </c>
      <c r="I6" s="1">
        <f t="shared" si="1"/>
        <v>42.6</v>
      </c>
      <c r="J6" s="1">
        <v>73.33</v>
      </c>
      <c r="K6" s="1">
        <f t="shared" si="2"/>
        <v>29.332</v>
      </c>
      <c r="L6" s="1">
        <f t="shared" si="3"/>
        <v>71.932</v>
      </c>
      <c r="M6" s="6"/>
    </row>
    <row r="7" spans="1:13" ht="22.5" customHeight="1">
      <c r="A7" s="6">
        <v>4</v>
      </c>
      <c r="B7" s="6" t="s">
        <v>273</v>
      </c>
      <c r="C7" s="1">
        <v>15030913</v>
      </c>
      <c r="D7" s="1" t="s">
        <v>277</v>
      </c>
      <c r="E7" s="1" t="s">
        <v>271</v>
      </c>
      <c r="F7" s="1">
        <v>69</v>
      </c>
      <c r="G7" s="1"/>
      <c r="H7" s="1">
        <f t="shared" si="0"/>
        <v>69</v>
      </c>
      <c r="I7" s="1">
        <f t="shared" si="1"/>
        <v>41.4</v>
      </c>
      <c r="J7" s="1">
        <v>76.33</v>
      </c>
      <c r="K7" s="1">
        <f t="shared" si="2"/>
        <v>30.532</v>
      </c>
      <c r="L7" s="1">
        <f t="shared" si="3"/>
        <v>71.932</v>
      </c>
      <c r="M7" s="6"/>
    </row>
    <row r="8" spans="1:13" ht="22.5" customHeight="1">
      <c r="A8" s="6">
        <v>5</v>
      </c>
      <c r="B8" s="6" t="s">
        <v>273</v>
      </c>
      <c r="C8" s="1">
        <v>15031022</v>
      </c>
      <c r="D8" s="1" t="s">
        <v>285</v>
      </c>
      <c r="E8" s="1" t="s">
        <v>271</v>
      </c>
      <c r="F8" s="3">
        <v>63</v>
      </c>
      <c r="G8" s="3"/>
      <c r="H8" s="3">
        <f t="shared" si="0"/>
        <v>63</v>
      </c>
      <c r="I8" s="1">
        <f t="shared" si="1"/>
        <v>37.8</v>
      </c>
      <c r="J8" s="3">
        <v>83.33</v>
      </c>
      <c r="K8" s="1">
        <f t="shared" si="2"/>
        <v>33.332</v>
      </c>
      <c r="L8" s="1">
        <f t="shared" si="3"/>
        <v>71.132</v>
      </c>
      <c r="M8" s="6"/>
    </row>
    <row r="9" spans="1:13" ht="22.5" customHeight="1">
      <c r="A9" s="6">
        <v>6</v>
      </c>
      <c r="B9" s="6" t="s">
        <v>273</v>
      </c>
      <c r="C9" s="1">
        <v>15030918</v>
      </c>
      <c r="D9" s="1" t="s">
        <v>281</v>
      </c>
      <c r="E9" s="1" t="s">
        <v>282</v>
      </c>
      <c r="F9" s="3">
        <v>59</v>
      </c>
      <c r="G9" s="3">
        <v>5</v>
      </c>
      <c r="H9" s="3">
        <f t="shared" si="0"/>
        <v>64</v>
      </c>
      <c r="I9" s="1">
        <f t="shared" si="1"/>
        <v>38.4</v>
      </c>
      <c r="J9" s="3">
        <v>73.67</v>
      </c>
      <c r="K9" s="1">
        <f t="shared" si="2"/>
        <v>29.468000000000004</v>
      </c>
      <c r="L9" s="1">
        <f t="shared" si="3"/>
        <v>67.868</v>
      </c>
      <c r="M9" s="6"/>
    </row>
    <row r="10" spans="1:13" ht="22.5" customHeight="1">
      <c r="A10" s="6">
        <v>7</v>
      </c>
      <c r="B10" s="6" t="s">
        <v>273</v>
      </c>
      <c r="C10" s="1">
        <v>15031110</v>
      </c>
      <c r="D10" s="1" t="s">
        <v>293</v>
      </c>
      <c r="E10" s="1" t="s">
        <v>271</v>
      </c>
      <c r="F10" s="1">
        <v>60</v>
      </c>
      <c r="G10" s="1"/>
      <c r="H10" s="1">
        <f t="shared" si="0"/>
        <v>60</v>
      </c>
      <c r="I10" s="1">
        <f t="shared" si="1"/>
        <v>36</v>
      </c>
      <c r="J10" s="1">
        <v>79.33</v>
      </c>
      <c r="K10" s="1">
        <f t="shared" si="2"/>
        <v>31.732</v>
      </c>
      <c r="L10" s="1">
        <f t="shared" si="3"/>
        <v>67.732</v>
      </c>
      <c r="M10" s="6"/>
    </row>
    <row r="11" spans="1:13" ht="22.5" customHeight="1">
      <c r="A11" s="6">
        <v>8</v>
      </c>
      <c r="B11" s="6" t="s">
        <v>273</v>
      </c>
      <c r="C11" s="1">
        <v>15030911</v>
      </c>
      <c r="D11" s="1" t="s">
        <v>289</v>
      </c>
      <c r="E11" s="1" t="s">
        <v>271</v>
      </c>
      <c r="F11" s="1">
        <v>60</v>
      </c>
      <c r="G11" s="1"/>
      <c r="H11" s="1">
        <f t="shared" si="0"/>
        <v>60</v>
      </c>
      <c r="I11" s="1">
        <f t="shared" si="1"/>
        <v>36</v>
      </c>
      <c r="J11" s="1">
        <v>75.33</v>
      </c>
      <c r="K11" s="1">
        <f t="shared" si="2"/>
        <v>30.132</v>
      </c>
      <c r="L11" s="1">
        <f t="shared" si="3"/>
        <v>66.132</v>
      </c>
      <c r="M11" s="6"/>
    </row>
    <row r="12" spans="1:13" ht="22.5" customHeight="1">
      <c r="A12" s="6">
        <v>9</v>
      </c>
      <c r="B12" s="6" t="s">
        <v>273</v>
      </c>
      <c r="C12" s="1">
        <v>15030927</v>
      </c>
      <c r="D12" s="1" t="s">
        <v>295</v>
      </c>
      <c r="E12" s="1" t="s">
        <v>271</v>
      </c>
      <c r="F12" s="3">
        <v>59</v>
      </c>
      <c r="G12" s="3"/>
      <c r="H12" s="3">
        <f t="shared" si="0"/>
        <v>59</v>
      </c>
      <c r="I12" s="1">
        <f t="shared" si="1"/>
        <v>35.4</v>
      </c>
      <c r="J12" s="3">
        <v>76.33</v>
      </c>
      <c r="K12" s="1">
        <f t="shared" si="2"/>
        <v>30.532</v>
      </c>
      <c r="L12" s="1">
        <f t="shared" si="3"/>
        <v>65.932</v>
      </c>
      <c r="M12" s="6"/>
    </row>
    <row r="13" spans="1:13" ht="22.5" customHeight="1">
      <c r="A13" s="6">
        <v>10</v>
      </c>
      <c r="B13" s="6" t="s">
        <v>273</v>
      </c>
      <c r="C13" s="1">
        <v>15030929</v>
      </c>
      <c r="D13" s="1" t="s">
        <v>278</v>
      </c>
      <c r="E13" s="1" t="s">
        <v>271</v>
      </c>
      <c r="F13" s="3">
        <v>66</v>
      </c>
      <c r="G13" s="3"/>
      <c r="H13" s="3">
        <f t="shared" si="0"/>
        <v>66</v>
      </c>
      <c r="I13" s="1">
        <f t="shared" si="1"/>
        <v>39.6</v>
      </c>
      <c r="J13" s="3">
        <v>65.33</v>
      </c>
      <c r="K13" s="1">
        <f t="shared" si="2"/>
        <v>26.132</v>
      </c>
      <c r="L13" s="1">
        <f t="shared" si="3"/>
        <v>65.732</v>
      </c>
      <c r="M13" s="6"/>
    </row>
    <row r="14" spans="1:13" ht="22.5" customHeight="1">
      <c r="A14" s="6">
        <v>11</v>
      </c>
      <c r="B14" s="6" t="s">
        <v>273</v>
      </c>
      <c r="C14" s="1">
        <v>15031019</v>
      </c>
      <c r="D14" s="1" t="s">
        <v>284</v>
      </c>
      <c r="E14" s="1" t="s">
        <v>271</v>
      </c>
      <c r="F14" s="3">
        <v>63</v>
      </c>
      <c r="G14" s="3"/>
      <c r="H14" s="3">
        <f t="shared" si="0"/>
        <v>63</v>
      </c>
      <c r="I14" s="1">
        <f t="shared" si="1"/>
        <v>37.8</v>
      </c>
      <c r="J14" s="3">
        <v>67</v>
      </c>
      <c r="K14" s="1">
        <f t="shared" si="2"/>
        <v>26.8</v>
      </c>
      <c r="L14" s="1">
        <f t="shared" si="3"/>
        <v>64.6</v>
      </c>
      <c r="M14" s="6"/>
    </row>
    <row r="15" spans="1:13" ht="22.5" customHeight="1">
      <c r="A15" s="6">
        <v>12</v>
      </c>
      <c r="B15" s="6" t="s">
        <v>273</v>
      </c>
      <c r="C15" s="1">
        <v>15031011</v>
      </c>
      <c r="D15" s="1" t="s">
        <v>291</v>
      </c>
      <c r="E15" s="1" t="s">
        <v>292</v>
      </c>
      <c r="F15" s="1">
        <v>55</v>
      </c>
      <c r="G15" s="1">
        <v>5</v>
      </c>
      <c r="H15" s="1">
        <f t="shared" si="0"/>
        <v>60</v>
      </c>
      <c r="I15" s="1">
        <f t="shared" si="1"/>
        <v>36</v>
      </c>
      <c r="J15" s="1">
        <v>70.33</v>
      </c>
      <c r="K15" s="1">
        <f t="shared" si="2"/>
        <v>28.132</v>
      </c>
      <c r="L15" s="1">
        <f t="shared" si="3"/>
        <v>64.132</v>
      </c>
      <c r="M15" s="6"/>
    </row>
    <row r="16" spans="1:13" ht="22.5" customHeight="1">
      <c r="A16" s="6">
        <v>13</v>
      </c>
      <c r="B16" s="6" t="s">
        <v>273</v>
      </c>
      <c r="C16" s="1">
        <v>15030914</v>
      </c>
      <c r="D16" s="1" t="s">
        <v>290</v>
      </c>
      <c r="E16" s="1" t="s">
        <v>271</v>
      </c>
      <c r="F16" s="1">
        <v>60</v>
      </c>
      <c r="G16" s="1"/>
      <c r="H16" s="1">
        <f t="shared" si="0"/>
        <v>60</v>
      </c>
      <c r="I16" s="1">
        <f t="shared" si="1"/>
        <v>36</v>
      </c>
      <c r="J16" s="1">
        <v>69.67</v>
      </c>
      <c r="K16" s="1">
        <f t="shared" si="2"/>
        <v>27.868000000000002</v>
      </c>
      <c r="L16" s="1">
        <f t="shared" si="3"/>
        <v>63.868</v>
      </c>
      <c r="M16" s="6"/>
    </row>
    <row r="17" spans="1:13" ht="22.5" customHeight="1">
      <c r="A17" s="6">
        <v>14</v>
      </c>
      <c r="B17" s="6" t="s">
        <v>273</v>
      </c>
      <c r="C17" s="1">
        <v>15031103</v>
      </c>
      <c r="D17" s="1" t="s">
        <v>287</v>
      </c>
      <c r="E17" s="1" t="s">
        <v>271</v>
      </c>
      <c r="F17" s="1">
        <v>62</v>
      </c>
      <c r="G17" s="1"/>
      <c r="H17" s="1">
        <f t="shared" si="0"/>
        <v>62</v>
      </c>
      <c r="I17" s="1">
        <f t="shared" si="1"/>
        <v>37.199999999999996</v>
      </c>
      <c r="J17" s="1">
        <v>64.33</v>
      </c>
      <c r="K17" s="1">
        <f t="shared" si="2"/>
        <v>25.732</v>
      </c>
      <c r="L17" s="1">
        <f t="shared" si="3"/>
        <v>62.931999999999995</v>
      </c>
      <c r="M17" s="6"/>
    </row>
    <row r="18" spans="1:13" ht="22.5" customHeight="1">
      <c r="A18" s="6">
        <v>15</v>
      </c>
      <c r="B18" s="6" t="s">
        <v>273</v>
      </c>
      <c r="C18" s="1">
        <v>15031102</v>
      </c>
      <c r="D18" s="1" t="s">
        <v>279</v>
      </c>
      <c r="E18" s="1" t="s">
        <v>271</v>
      </c>
      <c r="F18" s="1">
        <v>66</v>
      </c>
      <c r="G18" s="1"/>
      <c r="H18" s="1">
        <f t="shared" si="0"/>
        <v>66</v>
      </c>
      <c r="I18" s="1">
        <f t="shared" si="1"/>
        <v>39.6</v>
      </c>
      <c r="J18" s="1">
        <v>0</v>
      </c>
      <c r="K18" s="1">
        <f t="shared" si="2"/>
        <v>0</v>
      </c>
      <c r="L18" s="1">
        <f t="shared" si="3"/>
        <v>39.6</v>
      </c>
      <c r="M18" s="6" t="s">
        <v>280</v>
      </c>
    </row>
    <row r="19" spans="1:13" ht="22.5" customHeight="1">
      <c r="A19" s="6">
        <v>16</v>
      </c>
      <c r="B19" s="6" t="s">
        <v>273</v>
      </c>
      <c r="C19" s="1">
        <v>15031026</v>
      </c>
      <c r="D19" s="1" t="s">
        <v>283</v>
      </c>
      <c r="E19" s="1" t="s">
        <v>271</v>
      </c>
      <c r="F19" s="3">
        <v>64</v>
      </c>
      <c r="G19" s="3"/>
      <c r="H19" s="3">
        <f t="shared" si="0"/>
        <v>64</v>
      </c>
      <c r="I19" s="1">
        <f t="shared" si="1"/>
        <v>38.4</v>
      </c>
      <c r="J19" s="3" t="s">
        <v>272</v>
      </c>
      <c r="K19" s="1">
        <v>0</v>
      </c>
      <c r="L19" s="1">
        <f t="shared" si="3"/>
        <v>38.4</v>
      </c>
      <c r="M19" s="6"/>
    </row>
    <row r="20" spans="1:13" ht="22.5" customHeight="1">
      <c r="A20" s="6">
        <v>17</v>
      </c>
      <c r="B20" s="6" t="s">
        <v>273</v>
      </c>
      <c r="C20" s="1">
        <v>15031021</v>
      </c>
      <c r="D20" s="1" t="s">
        <v>286</v>
      </c>
      <c r="E20" s="1" t="s">
        <v>271</v>
      </c>
      <c r="F20" s="3">
        <v>62</v>
      </c>
      <c r="G20" s="3"/>
      <c r="H20" s="3">
        <f t="shared" si="0"/>
        <v>62</v>
      </c>
      <c r="I20" s="1">
        <f t="shared" si="1"/>
        <v>37.199999999999996</v>
      </c>
      <c r="J20" s="3" t="s">
        <v>272</v>
      </c>
      <c r="K20" s="1">
        <v>0</v>
      </c>
      <c r="L20" s="1">
        <f t="shared" si="3"/>
        <v>37.199999999999996</v>
      </c>
      <c r="M20" s="6"/>
    </row>
    <row r="21" spans="1:13" ht="22.5" customHeight="1">
      <c r="A21" s="6">
        <v>18</v>
      </c>
      <c r="B21" s="6" t="s">
        <v>273</v>
      </c>
      <c r="C21" s="1">
        <v>15031016</v>
      </c>
      <c r="D21" s="1" t="s">
        <v>288</v>
      </c>
      <c r="E21" s="1" t="s">
        <v>271</v>
      </c>
      <c r="F21" s="3">
        <v>61</v>
      </c>
      <c r="G21" s="3"/>
      <c r="H21" s="3">
        <f t="shared" si="0"/>
        <v>61</v>
      </c>
      <c r="I21" s="1">
        <f t="shared" si="1"/>
        <v>36.6</v>
      </c>
      <c r="J21" s="3" t="s">
        <v>272</v>
      </c>
      <c r="K21" s="1">
        <v>0</v>
      </c>
      <c r="L21" s="1">
        <f t="shared" si="3"/>
        <v>36.6</v>
      </c>
      <c r="M21" s="6"/>
    </row>
    <row r="22" spans="1:13" ht="22.5" customHeight="1">
      <c r="A22" s="6">
        <v>19</v>
      </c>
      <c r="B22" s="6" t="s">
        <v>273</v>
      </c>
      <c r="C22" s="1">
        <v>15030908</v>
      </c>
      <c r="D22" s="1" t="s">
        <v>294</v>
      </c>
      <c r="E22" s="1" t="s">
        <v>271</v>
      </c>
      <c r="F22" s="1">
        <v>59</v>
      </c>
      <c r="G22" s="1"/>
      <c r="H22" s="1">
        <f t="shared" si="0"/>
        <v>59</v>
      </c>
      <c r="I22" s="1">
        <f t="shared" si="1"/>
        <v>35.4</v>
      </c>
      <c r="J22" s="1" t="s">
        <v>272</v>
      </c>
      <c r="K22" s="1">
        <v>0</v>
      </c>
      <c r="L22" s="1">
        <f t="shared" si="3"/>
        <v>35.4</v>
      </c>
      <c r="M22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pane ySplit="3" topLeftCell="BM28" activePane="bottomLeft" state="frozen"/>
      <selection pane="topLeft" activeCell="J12" sqref="J12"/>
      <selection pane="bottomLeft" activeCell="L8" sqref="L8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171</v>
      </c>
      <c r="B3" s="6" t="s">
        <v>172</v>
      </c>
      <c r="C3" s="1" t="s">
        <v>173</v>
      </c>
      <c r="D3" s="1" t="s">
        <v>174</v>
      </c>
      <c r="E3" s="1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</row>
    <row r="4" spans="1:13" ht="22.5" customHeight="1">
      <c r="A4" s="6">
        <v>1</v>
      </c>
      <c r="B4" s="6" t="s">
        <v>207</v>
      </c>
      <c r="C4" s="1">
        <v>15041712</v>
      </c>
      <c r="D4" s="1" t="s">
        <v>208</v>
      </c>
      <c r="E4" s="1" t="s">
        <v>184</v>
      </c>
      <c r="F4" s="1">
        <v>77</v>
      </c>
      <c r="G4" s="1"/>
      <c r="H4" s="1">
        <f aca="true" t="shared" si="0" ref="H4:H35">SUM(F4:G4)</f>
        <v>77</v>
      </c>
      <c r="I4" s="1">
        <f>H4*60%</f>
        <v>46.199999999999996</v>
      </c>
      <c r="J4" s="1">
        <v>84</v>
      </c>
      <c r="K4" s="1">
        <f>J4*40%</f>
        <v>33.6</v>
      </c>
      <c r="L4" s="1">
        <f aca="true" t="shared" si="1" ref="L4:L35">I4+K4</f>
        <v>79.8</v>
      </c>
      <c r="M4" s="6"/>
    </row>
    <row r="5" spans="1:13" ht="22.5" customHeight="1">
      <c r="A5" s="6">
        <v>2</v>
      </c>
      <c r="B5" s="6" t="s">
        <v>207</v>
      </c>
      <c r="C5" s="1">
        <v>15041628</v>
      </c>
      <c r="D5" s="1" t="s">
        <v>209</v>
      </c>
      <c r="E5" s="1" t="s">
        <v>184</v>
      </c>
      <c r="F5" s="3">
        <v>75</v>
      </c>
      <c r="G5" s="3"/>
      <c r="H5" s="3">
        <f t="shared" si="0"/>
        <v>75</v>
      </c>
      <c r="I5" s="1">
        <f aca="true" t="shared" si="2" ref="I5:I35">H5*60%</f>
        <v>45</v>
      </c>
      <c r="J5" s="3">
        <v>81.33</v>
      </c>
      <c r="K5" s="1">
        <f aca="true" t="shared" si="3" ref="K5:K32">J5*40%</f>
        <v>32.532000000000004</v>
      </c>
      <c r="L5" s="1">
        <f t="shared" si="1"/>
        <v>77.53200000000001</v>
      </c>
      <c r="M5" s="6"/>
    </row>
    <row r="6" spans="1:13" ht="22.5" customHeight="1">
      <c r="A6" s="6">
        <v>3</v>
      </c>
      <c r="B6" s="6" t="s">
        <v>207</v>
      </c>
      <c r="C6" s="1">
        <v>15041706</v>
      </c>
      <c r="D6" s="1" t="s">
        <v>210</v>
      </c>
      <c r="E6" s="1" t="s">
        <v>184</v>
      </c>
      <c r="F6" s="1">
        <v>69</v>
      </c>
      <c r="G6" s="1"/>
      <c r="H6" s="1">
        <f t="shared" si="0"/>
        <v>69</v>
      </c>
      <c r="I6" s="1">
        <f t="shared" si="2"/>
        <v>41.4</v>
      </c>
      <c r="J6" s="1">
        <v>81</v>
      </c>
      <c r="K6" s="1">
        <f t="shared" si="3"/>
        <v>32.4</v>
      </c>
      <c r="L6" s="1">
        <f t="shared" si="1"/>
        <v>73.8</v>
      </c>
      <c r="M6" s="6"/>
    </row>
    <row r="7" spans="1:13" ht="22.5" customHeight="1">
      <c r="A7" s="6">
        <v>4</v>
      </c>
      <c r="B7" s="6" t="s">
        <v>207</v>
      </c>
      <c r="C7" s="1">
        <v>15041719</v>
      </c>
      <c r="D7" s="1" t="s">
        <v>212</v>
      </c>
      <c r="E7" s="1" t="s">
        <v>184</v>
      </c>
      <c r="F7" s="3">
        <v>66</v>
      </c>
      <c r="G7" s="3"/>
      <c r="H7" s="3">
        <f t="shared" si="0"/>
        <v>66</v>
      </c>
      <c r="I7" s="1">
        <f t="shared" si="2"/>
        <v>39.6</v>
      </c>
      <c r="J7" s="3">
        <v>79.33</v>
      </c>
      <c r="K7" s="1">
        <f t="shared" si="3"/>
        <v>31.732</v>
      </c>
      <c r="L7" s="1">
        <f t="shared" si="1"/>
        <v>71.332</v>
      </c>
      <c r="M7" s="6"/>
    </row>
    <row r="8" spans="1:13" ht="22.5" customHeight="1">
      <c r="A8" s="6">
        <v>5</v>
      </c>
      <c r="B8" s="6" t="s">
        <v>207</v>
      </c>
      <c r="C8" s="1">
        <v>15041516</v>
      </c>
      <c r="D8" s="1" t="s">
        <v>211</v>
      </c>
      <c r="E8" s="1" t="s">
        <v>184</v>
      </c>
      <c r="F8" s="3">
        <v>67</v>
      </c>
      <c r="G8" s="3"/>
      <c r="H8" s="3">
        <f t="shared" si="0"/>
        <v>67</v>
      </c>
      <c r="I8" s="1">
        <f t="shared" si="2"/>
        <v>40.199999999999996</v>
      </c>
      <c r="J8" s="3">
        <v>77.66</v>
      </c>
      <c r="K8" s="1">
        <f t="shared" si="3"/>
        <v>31.064</v>
      </c>
      <c r="L8" s="1">
        <f t="shared" si="1"/>
        <v>71.264</v>
      </c>
      <c r="M8" s="6"/>
    </row>
    <row r="9" spans="1:13" ht="22.5" customHeight="1">
      <c r="A9" s="6">
        <v>6</v>
      </c>
      <c r="B9" s="6" t="s">
        <v>207</v>
      </c>
      <c r="C9" s="1">
        <v>15041513</v>
      </c>
      <c r="D9" s="1" t="s">
        <v>216</v>
      </c>
      <c r="E9" s="1" t="s">
        <v>184</v>
      </c>
      <c r="F9" s="1">
        <v>59</v>
      </c>
      <c r="G9" s="1"/>
      <c r="H9" s="1">
        <f t="shared" si="0"/>
        <v>59</v>
      </c>
      <c r="I9" s="1">
        <f t="shared" si="2"/>
        <v>35.4</v>
      </c>
      <c r="J9" s="1">
        <v>84.66</v>
      </c>
      <c r="K9" s="1">
        <f t="shared" si="3"/>
        <v>33.864</v>
      </c>
      <c r="L9" s="1">
        <f t="shared" si="1"/>
        <v>69.264</v>
      </c>
      <c r="M9" s="6"/>
    </row>
    <row r="10" spans="1:13" ht="22.5" customHeight="1">
      <c r="A10" s="6">
        <v>7</v>
      </c>
      <c r="B10" s="6" t="s">
        <v>207</v>
      </c>
      <c r="C10" s="1">
        <v>15041529</v>
      </c>
      <c r="D10" s="1" t="s">
        <v>217</v>
      </c>
      <c r="E10" s="1" t="s">
        <v>184</v>
      </c>
      <c r="F10" s="3">
        <v>58</v>
      </c>
      <c r="G10" s="3"/>
      <c r="H10" s="3">
        <f t="shared" si="0"/>
        <v>58</v>
      </c>
      <c r="I10" s="1">
        <f t="shared" si="2"/>
        <v>34.8</v>
      </c>
      <c r="J10" s="3">
        <v>85.66</v>
      </c>
      <c r="K10" s="1">
        <f t="shared" si="3"/>
        <v>34.264</v>
      </c>
      <c r="L10" s="1">
        <f t="shared" si="1"/>
        <v>69.064</v>
      </c>
      <c r="M10" s="6"/>
    </row>
    <row r="11" spans="1:13" ht="22.5" customHeight="1">
      <c r="A11" s="6">
        <v>8</v>
      </c>
      <c r="B11" s="6" t="s">
        <v>207</v>
      </c>
      <c r="C11" s="1">
        <v>15041720</v>
      </c>
      <c r="D11" s="1" t="s">
        <v>213</v>
      </c>
      <c r="E11" s="1" t="s">
        <v>184</v>
      </c>
      <c r="F11" s="3">
        <v>65</v>
      </c>
      <c r="G11" s="3"/>
      <c r="H11" s="3">
        <f t="shared" si="0"/>
        <v>65</v>
      </c>
      <c r="I11" s="1">
        <f t="shared" si="2"/>
        <v>39</v>
      </c>
      <c r="J11" s="3">
        <v>75</v>
      </c>
      <c r="K11" s="1">
        <f t="shared" si="3"/>
        <v>30</v>
      </c>
      <c r="L11" s="1">
        <f t="shared" si="1"/>
        <v>69</v>
      </c>
      <c r="M11" s="6"/>
    </row>
    <row r="12" spans="1:13" ht="22.5" customHeight="1">
      <c r="A12" s="6">
        <v>9</v>
      </c>
      <c r="B12" s="6" t="s">
        <v>207</v>
      </c>
      <c r="C12" s="1">
        <v>15041617</v>
      </c>
      <c r="D12" s="1" t="s">
        <v>220</v>
      </c>
      <c r="E12" s="1" t="s">
        <v>184</v>
      </c>
      <c r="F12" s="3">
        <v>56</v>
      </c>
      <c r="G12" s="3"/>
      <c r="H12" s="3">
        <f t="shared" si="0"/>
        <v>56</v>
      </c>
      <c r="I12" s="1">
        <f t="shared" si="2"/>
        <v>33.6</v>
      </c>
      <c r="J12" s="3">
        <v>84.66</v>
      </c>
      <c r="K12" s="1">
        <f t="shared" si="3"/>
        <v>33.864</v>
      </c>
      <c r="L12" s="1">
        <f t="shared" si="1"/>
        <v>67.464</v>
      </c>
      <c r="M12" s="6"/>
    </row>
    <row r="13" spans="1:13" ht="22.5" customHeight="1">
      <c r="A13" s="6">
        <v>10</v>
      </c>
      <c r="B13" s="6" t="s">
        <v>207</v>
      </c>
      <c r="C13" s="1">
        <v>15041517</v>
      </c>
      <c r="D13" s="1" t="s">
        <v>214</v>
      </c>
      <c r="E13" s="1" t="s">
        <v>184</v>
      </c>
      <c r="F13" s="3">
        <v>63</v>
      </c>
      <c r="G13" s="3"/>
      <c r="H13" s="3">
        <f t="shared" si="0"/>
        <v>63</v>
      </c>
      <c r="I13" s="1">
        <f t="shared" si="2"/>
        <v>37.8</v>
      </c>
      <c r="J13" s="3">
        <v>72.33</v>
      </c>
      <c r="K13" s="1">
        <f t="shared" si="3"/>
        <v>28.932000000000002</v>
      </c>
      <c r="L13" s="1">
        <f t="shared" si="1"/>
        <v>66.732</v>
      </c>
      <c r="M13" s="6"/>
    </row>
    <row r="14" spans="1:13" ht="22.5" customHeight="1">
      <c r="A14" s="6">
        <v>11</v>
      </c>
      <c r="B14" s="6" t="s">
        <v>207</v>
      </c>
      <c r="C14" s="1">
        <v>15041703</v>
      </c>
      <c r="D14" s="1" t="s">
        <v>215</v>
      </c>
      <c r="E14" s="1" t="s">
        <v>184</v>
      </c>
      <c r="F14" s="1">
        <v>60</v>
      </c>
      <c r="G14" s="1"/>
      <c r="H14" s="1">
        <f t="shared" si="0"/>
        <v>60</v>
      </c>
      <c r="I14" s="1">
        <f t="shared" si="2"/>
        <v>36</v>
      </c>
      <c r="J14" s="1">
        <v>76.66</v>
      </c>
      <c r="K14" s="1">
        <f t="shared" si="3"/>
        <v>30.664</v>
      </c>
      <c r="L14" s="1">
        <f t="shared" si="1"/>
        <v>66.664</v>
      </c>
      <c r="M14" s="6"/>
    </row>
    <row r="15" spans="1:13" ht="22.5" customHeight="1">
      <c r="A15" s="6">
        <v>12</v>
      </c>
      <c r="B15" s="6" t="s">
        <v>207</v>
      </c>
      <c r="C15" s="1">
        <v>15041530</v>
      </c>
      <c r="D15" s="1" t="s">
        <v>218</v>
      </c>
      <c r="E15" s="1" t="s">
        <v>184</v>
      </c>
      <c r="F15" s="3">
        <v>57</v>
      </c>
      <c r="G15" s="3"/>
      <c r="H15" s="3">
        <f t="shared" si="0"/>
        <v>57</v>
      </c>
      <c r="I15" s="1">
        <f t="shared" si="2"/>
        <v>34.199999999999996</v>
      </c>
      <c r="J15" s="3">
        <v>78.66</v>
      </c>
      <c r="K15" s="1">
        <f t="shared" si="3"/>
        <v>31.464</v>
      </c>
      <c r="L15" s="1">
        <f t="shared" si="1"/>
        <v>65.66399999999999</v>
      </c>
      <c r="M15" s="6"/>
    </row>
    <row r="16" spans="1:13" ht="22.5" customHeight="1">
      <c r="A16" s="6">
        <v>13</v>
      </c>
      <c r="B16" s="6" t="s">
        <v>207</v>
      </c>
      <c r="C16" s="1">
        <v>15041707</v>
      </c>
      <c r="D16" s="1" t="s">
        <v>228</v>
      </c>
      <c r="E16" s="1" t="s">
        <v>184</v>
      </c>
      <c r="F16" s="1">
        <v>53</v>
      </c>
      <c r="G16" s="1"/>
      <c r="H16" s="1">
        <f t="shared" si="0"/>
        <v>53</v>
      </c>
      <c r="I16" s="1">
        <f t="shared" si="2"/>
        <v>31.799999999999997</v>
      </c>
      <c r="J16" s="1">
        <v>83.66</v>
      </c>
      <c r="K16" s="1">
        <f t="shared" si="3"/>
        <v>33.464</v>
      </c>
      <c r="L16" s="1">
        <f t="shared" si="1"/>
        <v>65.264</v>
      </c>
      <c r="M16" s="6"/>
    </row>
    <row r="17" spans="1:13" ht="22.5" customHeight="1">
      <c r="A17" s="6">
        <v>14</v>
      </c>
      <c r="B17" s="6" t="s">
        <v>207</v>
      </c>
      <c r="C17" s="1">
        <v>15041613</v>
      </c>
      <c r="D17" s="1" t="s">
        <v>219</v>
      </c>
      <c r="E17" s="1" t="s">
        <v>184</v>
      </c>
      <c r="F17" s="1">
        <v>57</v>
      </c>
      <c r="G17" s="1"/>
      <c r="H17" s="1">
        <f t="shared" si="0"/>
        <v>57</v>
      </c>
      <c r="I17" s="1">
        <f t="shared" si="2"/>
        <v>34.199999999999996</v>
      </c>
      <c r="J17" s="1">
        <v>75</v>
      </c>
      <c r="K17" s="1">
        <f t="shared" si="3"/>
        <v>30</v>
      </c>
      <c r="L17" s="1">
        <f t="shared" si="1"/>
        <v>64.19999999999999</v>
      </c>
      <c r="M17" s="6"/>
    </row>
    <row r="18" spans="1:13" ht="22.5" customHeight="1">
      <c r="A18" s="6">
        <v>15</v>
      </c>
      <c r="B18" s="6" t="s">
        <v>207</v>
      </c>
      <c r="C18" s="1">
        <v>15041708</v>
      </c>
      <c r="D18" s="1" t="s">
        <v>239</v>
      </c>
      <c r="E18" s="1" t="s">
        <v>184</v>
      </c>
      <c r="F18" s="1">
        <v>49</v>
      </c>
      <c r="G18" s="1"/>
      <c r="H18" s="1">
        <f t="shared" si="0"/>
        <v>49</v>
      </c>
      <c r="I18" s="1">
        <f t="shared" si="2"/>
        <v>29.4</v>
      </c>
      <c r="J18" s="1">
        <v>86.33</v>
      </c>
      <c r="K18" s="1">
        <f t="shared" si="3"/>
        <v>34.532000000000004</v>
      </c>
      <c r="L18" s="1">
        <f t="shared" si="1"/>
        <v>63.932</v>
      </c>
      <c r="M18" s="6"/>
    </row>
    <row r="19" spans="1:13" ht="22.5" customHeight="1">
      <c r="A19" s="6">
        <v>16</v>
      </c>
      <c r="B19" s="6" t="s">
        <v>207</v>
      </c>
      <c r="C19" s="1">
        <v>15041709</v>
      </c>
      <c r="D19" s="1" t="s">
        <v>222</v>
      </c>
      <c r="E19" s="1" t="s">
        <v>184</v>
      </c>
      <c r="F19" s="1">
        <v>56</v>
      </c>
      <c r="G19" s="1"/>
      <c r="H19" s="1">
        <f t="shared" si="0"/>
        <v>56</v>
      </c>
      <c r="I19" s="1">
        <f t="shared" si="2"/>
        <v>33.6</v>
      </c>
      <c r="J19" s="1">
        <v>74.66</v>
      </c>
      <c r="K19" s="1">
        <f t="shared" si="3"/>
        <v>29.864</v>
      </c>
      <c r="L19" s="1">
        <f t="shared" si="1"/>
        <v>63.464</v>
      </c>
      <c r="M19" s="6"/>
    </row>
    <row r="20" spans="1:13" ht="22.5" customHeight="1">
      <c r="A20" s="6">
        <v>17</v>
      </c>
      <c r="B20" s="6" t="s">
        <v>207</v>
      </c>
      <c r="C20" s="1">
        <v>15041625</v>
      </c>
      <c r="D20" s="1" t="s">
        <v>221</v>
      </c>
      <c r="E20" s="1" t="s">
        <v>184</v>
      </c>
      <c r="F20" s="3">
        <v>56</v>
      </c>
      <c r="G20" s="3"/>
      <c r="H20" s="3">
        <f t="shared" si="0"/>
        <v>56</v>
      </c>
      <c r="I20" s="1">
        <f t="shared" si="2"/>
        <v>33.6</v>
      </c>
      <c r="J20" s="3">
        <v>72</v>
      </c>
      <c r="K20" s="1">
        <f t="shared" si="3"/>
        <v>28.8</v>
      </c>
      <c r="L20" s="1">
        <f t="shared" si="1"/>
        <v>62.400000000000006</v>
      </c>
      <c r="M20" s="6"/>
    </row>
    <row r="21" spans="1:13" ht="22.5" customHeight="1">
      <c r="A21" s="6">
        <v>18</v>
      </c>
      <c r="B21" s="6" t="s">
        <v>207</v>
      </c>
      <c r="C21" s="1">
        <v>15041717</v>
      </c>
      <c r="D21" s="1" t="s">
        <v>225</v>
      </c>
      <c r="E21" s="1" t="s">
        <v>184</v>
      </c>
      <c r="F21" s="3">
        <v>55</v>
      </c>
      <c r="G21" s="3"/>
      <c r="H21" s="3">
        <f t="shared" si="0"/>
        <v>55</v>
      </c>
      <c r="I21" s="1">
        <f t="shared" si="2"/>
        <v>33</v>
      </c>
      <c r="J21" s="3">
        <v>73.33</v>
      </c>
      <c r="K21" s="1">
        <f t="shared" si="3"/>
        <v>29.332</v>
      </c>
      <c r="L21" s="1">
        <f t="shared" si="1"/>
        <v>62.332</v>
      </c>
      <c r="M21" s="6"/>
    </row>
    <row r="22" spans="1:13" ht="22.5" customHeight="1">
      <c r="A22" s="6">
        <v>19</v>
      </c>
      <c r="B22" s="6" t="s">
        <v>207</v>
      </c>
      <c r="C22" s="1">
        <v>15041511</v>
      </c>
      <c r="D22" s="1" t="s">
        <v>229</v>
      </c>
      <c r="E22" s="1" t="s">
        <v>184</v>
      </c>
      <c r="F22" s="1">
        <v>52</v>
      </c>
      <c r="G22" s="1"/>
      <c r="H22" s="1">
        <f t="shared" si="0"/>
        <v>52</v>
      </c>
      <c r="I22" s="1">
        <f t="shared" si="2"/>
        <v>31.2</v>
      </c>
      <c r="J22" s="1">
        <v>77.66</v>
      </c>
      <c r="K22" s="1">
        <f t="shared" si="3"/>
        <v>31.064</v>
      </c>
      <c r="L22" s="1">
        <f t="shared" si="1"/>
        <v>62.263999999999996</v>
      </c>
      <c r="M22" s="6"/>
    </row>
    <row r="23" spans="1:13" ht="22.5" customHeight="1">
      <c r="A23" s="6">
        <v>20</v>
      </c>
      <c r="B23" s="6" t="s">
        <v>207</v>
      </c>
      <c r="C23" s="1">
        <v>15041524</v>
      </c>
      <c r="D23" s="1" t="s">
        <v>230</v>
      </c>
      <c r="E23" s="1" t="s">
        <v>184</v>
      </c>
      <c r="F23" s="3">
        <v>51</v>
      </c>
      <c r="G23" s="3"/>
      <c r="H23" s="3">
        <f t="shared" si="0"/>
        <v>51</v>
      </c>
      <c r="I23" s="1">
        <f t="shared" si="2"/>
        <v>30.599999999999998</v>
      </c>
      <c r="J23" s="3">
        <v>79</v>
      </c>
      <c r="K23" s="1">
        <f t="shared" si="3"/>
        <v>31.6</v>
      </c>
      <c r="L23" s="1">
        <f t="shared" si="1"/>
        <v>62.2</v>
      </c>
      <c r="M23" s="6"/>
    </row>
    <row r="24" spans="1:13" ht="22.5" customHeight="1">
      <c r="A24" s="6">
        <v>21</v>
      </c>
      <c r="B24" s="6" t="s">
        <v>207</v>
      </c>
      <c r="C24" s="1">
        <v>15041713</v>
      </c>
      <c r="D24" s="1" t="s">
        <v>235</v>
      </c>
      <c r="E24" s="1" t="s">
        <v>184</v>
      </c>
      <c r="F24" s="1">
        <v>50</v>
      </c>
      <c r="G24" s="1"/>
      <c r="H24" s="1">
        <f t="shared" si="0"/>
        <v>50</v>
      </c>
      <c r="I24" s="1">
        <f t="shared" si="2"/>
        <v>30</v>
      </c>
      <c r="J24" s="1">
        <v>79.66</v>
      </c>
      <c r="K24" s="1">
        <f t="shared" si="3"/>
        <v>31.864</v>
      </c>
      <c r="L24" s="1">
        <f t="shared" si="1"/>
        <v>61.864000000000004</v>
      </c>
      <c r="M24" s="6"/>
    </row>
    <row r="25" spans="1:13" ht="22.5" customHeight="1">
      <c r="A25" s="6">
        <v>22</v>
      </c>
      <c r="B25" s="6" t="s">
        <v>207</v>
      </c>
      <c r="C25" s="1">
        <v>15041602</v>
      </c>
      <c r="D25" s="1" t="s">
        <v>226</v>
      </c>
      <c r="E25" s="1" t="s">
        <v>184</v>
      </c>
      <c r="F25" s="1">
        <v>54</v>
      </c>
      <c r="G25" s="1"/>
      <c r="H25" s="1">
        <f t="shared" si="0"/>
        <v>54</v>
      </c>
      <c r="I25" s="1">
        <f t="shared" si="2"/>
        <v>32.4</v>
      </c>
      <c r="J25" s="1">
        <v>72.33</v>
      </c>
      <c r="K25" s="1">
        <f t="shared" si="3"/>
        <v>28.932000000000002</v>
      </c>
      <c r="L25" s="1">
        <f t="shared" si="1"/>
        <v>61.332</v>
      </c>
      <c r="M25" s="6"/>
    </row>
    <row r="26" spans="1:13" ht="22.5" customHeight="1">
      <c r="A26" s="6">
        <v>23</v>
      </c>
      <c r="B26" s="6" t="s">
        <v>207</v>
      </c>
      <c r="C26" s="1">
        <v>15041606</v>
      </c>
      <c r="D26" s="1" t="s">
        <v>227</v>
      </c>
      <c r="E26" s="1" t="s">
        <v>184</v>
      </c>
      <c r="F26" s="1">
        <v>54</v>
      </c>
      <c r="G26" s="1"/>
      <c r="H26" s="1">
        <f t="shared" si="0"/>
        <v>54</v>
      </c>
      <c r="I26" s="1">
        <f t="shared" si="2"/>
        <v>32.4</v>
      </c>
      <c r="J26" s="1">
        <v>72</v>
      </c>
      <c r="K26" s="1">
        <f t="shared" si="3"/>
        <v>28.8</v>
      </c>
      <c r="L26" s="1">
        <f t="shared" si="1"/>
        <v>61.2</v>
      </c>
      <c r="M26" s="6"/>
    </row>
    <row r="27" spans="1:13" ht="22.5" customHeight="1">
      <c r="A27" s="6">
        <v>24</v>
      </c>
      <c r="B27" s="6" t="s">
        <v>207</v>
      </c>
      <c r="C27" s="1">
        <v>15041518</v>
      </c>
      <c r="D27" s="1" t="s">
        <v>224</v>
      </c>
      <c r="E27" s="1" t="s">
        <v>184</v>
      </c>
      <c r="F27" s="3">
        <v>55</v>
      </c>
      <c r="G27" s="3"/>
      <c r="H27" s="3">
        <f t="shared" si="0"/>
        <v>55</v>
      </c>
      <c r="I27" s="1">
        <f t="shared" si="2"/>
        <v>33</v>
      </c>
      <c r="J27" s="3">
        <v>67.33</v>
      </c>
      <c r="K27" s="1">
        <f t="shared" si="3"/>
        <v>26.932000000000002</v>
      </c>
      <c r="L27" s="1">
        <f t="shared" si="1"/>
        <v>59.932</v>
      </c>
      <c r="M27" s="6"/>
    </row>
    <row r="28" spans="1:13" ht="22.5" customHeight="1">
      <c r="A28" s="6">
        <v>25</v>
      </c>
      <c r="B28" s="6" t="s">
        <v>207</v>
      </c>
      <c r="C28" s="1">
        <v>15041630</v>
      </c>
      <c r="D28" s="1" t="s">
        <v>238</v>
      </c>
      <c r="E28" s="1" t="s">
        <v>184</v>
      </c>
      <c r="F28" s="3">
        <v>49</v>
      </c>
      <c r="G28" s="3"/>
      <c r="H28" s="3">
        <f t="shared" si="0"/>
        <v>49</v>
      </c>
      <c r="I28" s="1">
        <f t="shared" si="2"/>
        <v>29.4</v>
      </c>
      <c r="J28" s="3">
        <v>76.33</v>
      </c>
      <c r="K28" s="1">
        <f t="shared" si="3"/>
        <v>30.532</v>
      </c>
      <c r="L28" s="1">
        <f t="shared" si="1"/>
        <v>59.932</v>
      </c>
      <c r="M28" s="6"/>
    </row>
    <row r="29" spans="1:13" ht="22.5" customHeight="1">
      <c r="A29" s="6">
        <v>26</v>
      </c>
      <c r="B29" s="6" t="s">
        <v>207</v>
      </c>
      <c r="C29" s="1">
        <v>15041501</v>
      </c>
      <c r="D29" s="1" t="s">
        <v>223</v>
      </c>
      <c r="E29" s="1" t="s">
        <v>184</v>
      </c>
      <c r="F29" s="1">
        <v>55</v>
      </c>
      <c r="G29" s="1"/>
      <c r="H29" s="1">
        <f t="shared" si="0"/>
        <v>55</v>
      </c>
      <c r="I29" s="1">
        <f t="shared" si="2"/>
        <v>33</v>
      </c>
      <c r="J29" s="1">
        <v>64.33</v>
      </c>
      <c r="K29" s="1">
        <f t="shared" si="3"/>
        <v>25.732</v>
      </c>
      <c r="L29" s="1">
        <f t="shared" si="1"/>
        <v>58.732</v>
      </c>
      <c r="M29" s="6"/>
    </row>
    <row r="30" spans="1:13" ht="22.5" customHeight="1">
      <c r="A30" s="6">
        <v>27</v>
      </c>
      <c r="B30" s="6" t="s">
        <v>207</v>
      </c>
      <c r="C30" s="1">
        <v>15041615</v>
      </c>
      <c r="D30" s="1" t="s">
        <v>233</v>
      </c>
      <c r="E30" s="1" t="s">
        <v>184</v>
      </c>
      <c r="F30" s="1">
        <v>50</v>
      </c>
      <c r="G30" s="1"/>
      <c r="H30" s="1">
        <f t="shared" si="0"/>
        <v>50</v>
      </c>
      <c r="I30" s="1">
        <f t="shared" si="2"/>
        <v>30</v>
      </c>
      <c r="J30" s="1">
        <v>68</v>
      </c>
      <c r="K30" s="1">
        <f t="shared" si="3"/>
        <v>27.200000000000003</v>
      </c>
      <c r="L30" s="1">
        <f t="shared" si="1"/>
        <v>57.2</v>
      </c>
      <c r="M30" s="6"/>
    </row>
    <row r="31" spans="1:13" ht="22.5" customHeight="1">
      <c r="A31" s="6">
        <v>28</v>
      </c>
      <c r="B31" s="6" t="s">
        <v>207</v>
      </c>
      <c r="C31" s="1">
        <v>15041601</v>
      </c>
      <c r="D31" s="1" t="s">
        <v>236</v>
      </c>
      <c r="E31" s="1" t="s">
        <v>184</v>
      </c>
      <c r="F31" s="1">
        <v>49</v>
      </c>
      <c r="G31" s="1"/>
      <c r="H31" s="1">
        <f t="shared" si="0"/>
        <v>49</v>
      </c>
      <c r="I31" s="1">
        <f t="shared" si="2"/>
        <v>29.4</v>
      </c>
      <c r="J31" s="1">
        <v>68.33</v>
      </c>
      <c r="K31" s="1">
        <f t="shared" si="3"/>
        <v>27.332</v>
      </c>
      <c r="L31" s="1">
        <f t="shared" si="1"/>
        <v>56.732</v>
      </c>
      <c r="M31" s="6"/>
    </row>
    <row r="32" spans="1:13" ht="22.5" customHeight="1">
      <c r="A32" s="6">
        <v>29</v>
      </c>
      <c r="B32" s="6" t="s">
        <v>207</v>
      </c>
      <c r="C32" s="1">
        <v>15041528</v>
      </c>
      <c r="D32" s="1" t="s">
        <v>231</v>
      </c>
      <c r="E32" s="1" t="s">
        <v>184</v>
      </c>
      <c r="F32" s="3">
        <v>51</v>
      </c>
      <c r="G32" s="3"/>
      <c r="H32" s="3">
        <f t="shared" si="0"/>
        <v>51</v>
      </c>
      <c r="I32" s="1">
        <f t="shared" si="2"/>
        <v>30.599999999999998</v>
      </c>
      <c r="J32" s="3">
        <v>63.33</v>
      </c>
      <c r="K32" s="1">
        <f t="shared" si="3"/>
        <v>25.332</v>
      </c>
      <c r="L32" s="1">
        <f t="shared" si="1"/>
        <v>55.932</v>
      </c>
      <c r="M32" s="6"/>
    </row>
    <row r="33" spans="1:13" ht="22.5" customHeight="1">
      <c r="A33" s="6">
        <v>30</v>
      </c>
      <c r="B33" s="6" t="s">
        <v>207</v>
      </c>
      <c r="C33" s="1">
        <v>15041610</v>
      </c>
      <c r="D33" s="1" t="s">
        <v>232</v>
      </c>
      <c r="E33" s="1" t="s">
        <v>184</v>
      </c>
      <c r="F33" s="1">
        <v>51</v>
      </c>
      <c r="G33" s="1"/>
      <c r="H33" s="1">
        <f t="shared" si="0"/>
        <v>51</v>
      </c>
      <c r="I33" s="1">
        <f t="shared" si="2"/>
        <v>30.599999999999998</v>
      </c>
      <c r="J33" s="3" t="s">
        <v>185</v>
      </c>
      <c r="K33" s="1">
        <v>0</v>
      </c>
      <c r="L33" s="1">
        <f t="shared" si="1"/>
        <v>30.599999999999998</v>
      </c>
      <c r="M33" s="6"/>
    </row>
    <row r="34" spans="1:13" ht="22.5" customHeight="1">
      <c r="A34" s="6">
        <v>31</v>
      </c>
      <c r="B34" s="6" t="s">
        <v>207</v>
      </c>
      <c r="C34" s="1">
        <v>15041711</v>
      </c>
      <c r="D34" s="1" t="s">
        <v>234</v>
      </c>
      <c r="E34" s="1" t="s">
        <v>184</v>
      </c>
      <c r="F34" s="1">
        <v>50</v>
      </c>
      <c r="G34" s="1"/>
      <c r="H34" s="1">
        <f t="shared" si="0"/>
        <v>50</v>
      </c>
      <c r="I34" s="1">
        <f t="shared" si="2"/>
        <v>30</v>
      </c>
      <c r="J34" s="3" t="s">
        <v>185</v>
      </c>
      <c r="K34" s="1">
        <v>0</v>
      </c>
      <c r="L34" s="1">
        <f t="shared" si="1"/>
        <v>30</v>
      </c>
      <c r="M34" s="6"/>
    </row>
    <row r="35" spans="1:13" ht="22.5" customHeight="1">
      <c r="A35" s="6">
        <v>32</v>
      </c>
      <c r="B35" s="6" t="s">
        <v>207</v>
      </c>
      <c r="C35" s="1">
        <v>15041626</v>
      </c>
      <c r="D35" s="1" t="s">
        <v>237</v>
      </c>
      <c r="E35" s="1" t="s">
        <v>184</v>
      </c>
      <c r="F35" s="3">
        <v>49</v>
      </c>
      <c r="G35" s="3"/>
      <c r="H35" s="3">
        <f t="shared" si="0"/>
        <v>49</v>
      </c>
      <c r="I35" s="1">
        <f t="shared" si="2"/>
        <v>29.4</v>
      </c>
      <c r="J35" s="3" t="s">
        <v>185</v>
      </c>
      <c r="K35" s="1">
        <v>0</v>
      </c>
      <c r="L35" s="1">
        <f t="shared" si="1"/>
        <v>29.4</v>
      </c>
      <c r="M35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75" zoomScaleNormal="75" workbookViewId="0" topLeftCell="A1">
      <pane ySplit="3" topLeftCell="BM10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2.5" customHeight="1">
      <c r="A4" s="6">
        <v>1</v>
      </c>
      <c r="B4" s="6" t="s">
        <v>1</v>
      </c>
      <c r="C4" s="1"/>
      <c r="D4" s="1" t="s">
        <v>2</v>
      </c>
      <c r="E4" s="1" t="s">
        <v>133</v>
      </c>
      <c r="F4" s="3"/>
      <c r="G4" s="3"/>
      <c r="H4" s="3"/>
      <c r="I4" s="3"/>
      <c r="J4" s="3">
        <v>90</v>
      </c>
      <c r="K4" s="3"/>
      <c r="L4" s="3"/>
      <c r="M4" s="6" t="s">
        <v>134</v>
      </c>
    </row>
    <row r="5" spans="1:13" ht="22.5" customHeight="1">
      <c r="A5" s="6">
        <v>2</v>
      </c>
      <c r="B5" s="6" t="s">
        <v>1</v>
      </c>
      <c r="C5" s="1">
        <v>15050523</v>
      </c>
      <c r="D5" s="1" t="s">
        <v>4</v>
      </c>
      <c r="E5" s="1" t="s">
        <v>133</v>
      </c>
      <c r="F5" s="3">
        <v>74</v>
      </c>
      <c r="G5" s="3"/>
      <c r="H5" s="3">
        <f aca="true" t="shared" si="0" ref="H5:H16">SUM(F5:G5)</f>
        <v>74</v>
      </c>
      <c r="I5" s="3">
        <f aca="true" t="shared" si="1" ref="I5:I16">H5*60%</f>
        <v>44.4</v>
      </c>
      <c r="J5" s="3">
        <v>84.33</v>
      </c>
      <c r="K5" s="3">
        <f aca="true" t="shared" si="2" ref="K5:K16">J5*40%</f>
        <v>33.732</v>
      </c>
      <c r="L5" s="3">
        <f>I5+K5</f>
        <v>78.132</v>
      </c>
      <c r="M5" s="6"/>
    </row>
    <row r="6" spans="1:13" ht="22.5" customHeight="1">
      <c r="A6" s="6">
        <v>3</v>
      </c>
      <c r="B6" s="6" t="s">
        <v>1</v>
      </c>
      <c r="C6" s="1">
        <v>15050525</v>
      </c>
      <c r="D6" s="1" t="s">
        <v>3</v>
      </c>
      <c r="E6" s="1" t="s">
        <v>133</v>
      </c>
      <c r="F6" s="3">
        <v>75</v>
      </c>
      <c r="G6" s="3"/>
      <c r="H6" s="3">
        <f t="shared" si="0"/>
        <v>75</v>
      </c>
      <c r="I6" s="3">
        <f t="shared" si="1"/>
        <v>45</v>
      </c>
      <c r="J6" s="3">
        <v>70</v>
      </c>
      <c r="K6" s="3">
        <f t="shared" si="2"/>
        <v>28</v>
      </c>
      <c r="L6" s="3">
        <f aca="true" t="shared" si="3" ref="L6:L16">I6+K6</f>
        <v>73</v>
      </c>
      <c r="M6" s="6"/>
    </row>
    <row r="7" spans="1:13" ht="22.5" customHeight="1">
      <c r="A7" s="6">
        <v>4</v>
      </c>
      <c r="B7" s="6" t="s">
        <v>1</v>
      </c>
      <c r="C7" s="1">
        <v>15050524</v>
      </c>
      <c r="D7" s="1" t="s">
        <v>12</v>
      </c>
      <c r="E7" s="1" t="s">
        <v>133</v>
      </c>
      <c r="F7" s="3">
        <v>63</v>
      </c>
      <c r="G7" s="3"/>
      <c r="H7" s="3">
        <f t="shared" si="0"/>
        <v>63</v>
      </c>
      <c r="I7" s="3">
        <f t="shared" si="1"/>
        <v>37.8</v>
      </c>
      <c r="J7" s="3">
        <v>84.33</v>
      </c>
      <c r="K7" s="3">
        <f t="shared" si="2"/>
        <v>33.732</v>
      </c>
      <c r="L7" s="3">
        <f t="shared" si="3"/>
        <v>71.532</v>
      </c>
      <c r="M7" s="6"/>
    </row>
    <row r="8" spans="1:13" ht="22.5" customHeight="1">
      <c r="A8" s="6">
        <v>5</v>
      </c>
      <c r="B8" s="6" t="s">
        <v>1</v>
      </c>
      <c r="C8" s="1">
        <v>15050505</v>
      </c>
      <c r="D8" s="1" t="s">
        <v>8</v>
      </c>
      <c r="E8" s="1" t="s">
        <v>133</v>
      </c>
      <c r="F8" s="1">
        <v>66</v>
      </c>
      <c r="G8" s="1"/>
      <c r="H8" s="1">
        <f t="shared" si="0"/>
        <v>66</v>
      </c>
      <c r="I8" s="3">
        <f t="shared" si="1"/>
        <v>39.6</v>
      </c>
      <c r="J8" s="1">
        <v>78</v>
      </c>
      <c r="K8" s="3">
        <f t="shared" si="2"/>
        <v>31.200000000000003</v>
      </c>
      <c r="L8" s="3">
        <f t="shared" si="3"/>
        <v>70.80000000000001</v>
      </c>
      <c r="M8" s="6"/>
    </row>
    <row r="9" spans="1:13" ht="22.5" customHeight="1">
      <c r="A9" s="6">
        <v>6</v>
      </c>
      <c r="B9" s="6" t="s">
        <v>1</v>
      </c>
      <c r="C9" s="1">
        <v>15050405</v>
      </c>
      <c r="D9" s="1" t="s">
        <v>10</v>
      </c>
      <c r="E9" s="1" t="s">
        <v>133</v>
      </c>
      <c r="F9" s="1">
        <v>65</v>
      </c>
      <c r="G9" s="1"/>
      <c r="H9" s="1">
        <f t="shared" si="0"/>
        <v>65</v>
      </c>
      <c r="I9" s="3">
        <f t="shared" si="1"/>
        <v>39</v>
      </c>
      <c r="J9" s="1">
        <v>79.33</v>
      </c>
      <c r="K9" s="3">
        <f t="shared" si="2"/>
        <v>31.732</v>
      </c>
      <c r="L9" s="3">
        <f t="shared" si="3"/>
        <v>70.732</v>
      </c>
      <c r="M9" s="6"/>
    </row>
    <row r="10" spans="1:13" ht="22.5" customHeight="1">
      <c r="A10" s="6">
        <v>7</v>
      </c>
      <c r="B10" s="6" t="s">
        <v>1</v>
      </c>
      <c r="C10" s="1">
        <v>15050302</v>
      </c>
      <c r="D10" s="1" t="s">
        <v>6</v>
      </c>
      <c r="E10" s="1" t="s">
        <v>133</v>
      </c>
      <c r="F10" s="3">
        <v>66</v>
      </c>
      <c r="G10" s="3"/>
      <c r="H10" s="3">
        <f t="shared" si="0"/>
        <v>66</v>
      </c>
      <c r="I10" s="3">
        <f t="shared" si="1"/>
        <v>39.6</v>
      </c>
      <c r="J10" s="3">
        <v>77</v>
      </c>
      <c r="K10" s="3">
        <f t="shared" si="2"/>
        <v>30.8</v>
      </c>
      <c r="L10" s="3">
        <f t="shared" si="3"/>
        <v>70.4</v>
      </c>
      <c r="M10" s="6"/>
    </row>
    <row r="11" spans="1:13" ht="22.5" customHeight="1">
      <c r="A11" s="6">
        <v>8</v>
      </c>
      <c r="B11" s="6" t="s">
        <v>1</v>
      </c>
      <c r="C11" s="1">
        <v>15050411</v>
      </c>
      <c r="D11" s="1" t="s">
        <v>7</v>
      </c>
      <c r="E11" s="1" t="s">
        <v>133</v>
      </c>
      <c r="F11" s="1">
        <v>66</v>
      </c>
      <c r="G11" s="1"/>
      <c r="H11" s="1">
        <f t="shared" si="0"/>
        <v>66</v>
      </c>
      <c r="I11" s="3">
        <f t="shared" si="1"/>
        <v>39.6</v>
      </c>
      <c r="J11" s="1">
        <v>73</v>
      </c>
      <c r="K11" s="3">
        <f t="shared" si="2"/>
        <v>29.200000000000003</v>
      </c>
      <c r="L11" s="3">
        <f t="shared" si="3"/>
        <v>68.80000000000001</v>
      </c>
      <c r="M11" s="6"/>
    </row>
    <row r="12" spans="1:13" ht="22.5" customHeight="1">
      <c r="A12" s="6">
        <v>9</v>
      </c>
      <c r="B12" s="6" t="s">
        <v>1</v>
      </c>
      <c r="C12" s="1">
        <v>15050422</v>
      </c>
      <c r="D12" s="1" t="s">
        <v>5</v>
      </c>
      <c r="E12" s="1" t="s">
        <v>133</v>
      </c>
      <c r="F12" s="3">
        <v>68</v>
      </c>
      <c r="G12" s="3"/>
      <c r="H12" s="3">
        <f t="shared" si="0"/>
        <v>68</v>
      </c>
      <c r="I12" s="3">
        <f t="shared" si="1"/>
        <v>40.8</v>
      </c>
      <c r="J12" s="3">
        <v>70</v>
      </c>
      <c r="K12" s="3">
        <f t="shared" si="2"/>
        <v>28</v>
      </c>
      <c r="L12" s="3">
        <f t="shared" si="3"/>
        <v>68.8</v>
      </c>
      <c r="M12" s="6"/>
    </row>
    <row r="13" spans="1:13" ht="22.5" customHeight="1">
      <c r="A13" s="6">
        <v>10</v>
      </c>
      <c r="B13" s="6" t="s">
        <v>1</v>
      </c>
      <c r="C13" s="1">
        <v>15050507</v>
      </c>
      <c r="D13" s="1" t="s">
        <v>11</v>
      </c>
      <c r="E13" s="1" t="s">
        <v>133</v>
      </c>
      <c r="F13" s="1">
        <v>65</v>
      </c>
      <c r="G13" s="1"/>
      <c r="H13" s="1">
        <f t="shared" si="0"/>
        <v>65</v>
      </c>
      <c r="I13" s="3">
        <f t="shared" si="1"/>
        <v>39</v>
      </c>
      <c r="J13" s="1">
        <v>73.67</v>
      </c>
      <c r="K13" s="3">
        <f t="shared" si="2"/>
        <v>29.468000000000004</v>
      </c>
      <c r="L13" s="3">
        <f t="shared" si="3"/>
        <v>68.468</v>
      </c>
      <c r="M13" s="6"/>
    </row>
    <row r="14" spans="1:13" ht="22.5" customHeight="1">
      <c r="A14" s="6">
        <v>11</v>
      </c>
      <c r="B14" s="6" t="s">
        <v>1</v>
      </c>
      <c r="C14" s="1">
        <v>15050410</v>
      </c>
      <c r="D14" s="1" t="s">
        <v>13</v>
      </c>
      <c r="E14" s="1" t="s">
        <v>0</v>
      </c>
      <c r="F14" s="1">
        <v>56</v>
      </c>
      <c r="G14" s="1">
        <v>5</v>
      </c>
      <c r="H14" s="1">
        <f t="shared" si="0"/>
        <v>61</v>
      </c>
      <c r="I14" s="3">
        <f t="shared" si="1"/>
        <v>36.6</v>
      </c>
      <c r="J14" s="1">
        <v>78.67</v>
      </c>
      <c r="K14" s="3">
        <f t="shared" si="2"/>
        <v>31.468000000000004</v>
      </c>
      <c r="L14" s="3">
        <f t="shared" si="3"/>
        <v>68.06800000000001</v>
      </c>
      <c r="M14" s="6"/>
    </row>
    <row r="15" spans="1:13" ht="22.5" customHeight="1">
      <c r="A15" s="6">
        <v>12</v>
      </c>
      <c r="B15" s="6" t="s">
        <v>1</v>
      </c>
      <c r="C15" s="1">
        <v>15050416</v>
      </c>
      <c r="D15" s="1" t="s">
        <v>14</v>
      </c>
      <c r="E15" s="1" t="s">
        <v>133</v>
      </c>
      <c r="F15" s="3">
        <v>61</v>
      </c>
      <c r="G15" s="3"/>
      <c r="H15" s="3">
        <f t="shared" si="0"/>
        <v>61</v>
      </c>
      <c r="I15" s="3">
        <f t="shared" si="1"/>
        <v>36.6</v>
      </c>
      <c r="J15" s="3">
        <v>78</v>
      </c>
      <c r="K15" s="3">
        <f t="shared" si="2"/>
        <v>31.200000000000003</v>
      </c>
      <c r="L15" s="3">
        <f t="shared" si="3"/>
        <v>67.80000000000001</v>
      </c>
      <c r="M15" s="6"/>
    </row>
    <row r="16" spans="1:13" ht="22.5" customHeight="1">
      <c r="A16" s="6">
        <v>13</v>
      </c>
      <c r="B16" s="6" t="s">
        <v>1</v>
      </c>
      <c r="C16" s="1">
        <v>15050517</v>
      </c>
      <c r="D16" s="1" t="s">
        <v>9</v>
      </c>
      <c r="E16" s="1" t="s">
        <v>140</v>
      </c>
      <c r="F16" s="3">
        <v>61</v>
      </c>
      <c r="G16" s="3">
        <v>5</v>
      </c>
      <c r="H16" s="3">
        <f t="shared" si="0"/>
        <v>66</v>
      </c>
      <c r="I16" s="3">
        <f t="shared" si="1"/>
        <v>39.6</v>
      </c>
      <c r="J16" s="3">
        <v>69.67</v>
      </c>
      <c r="K16" s="3">
        <f t="shared" si="2"/>
        <v>27.868000000000002</v>
      </c>
      <c r="L16" s="3">
        <f t="shared" si="3"/>
        <v>67.468</v>
      </c>
      <c r="M16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pane ySplit="3" topLeftCell="BM10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2.5" customHeight="1">
      <c r="A4" s="6">
        <v>1</v>
      </c>
      <c r="B4" s="6" t="s">
        <v>15</v>
      </c>
      <c r="C4" s="1"/>
      <c r="D4" s="1" t="s">
        <v>16</v>
      </c>
      <c r="E4" s="1" t="s">
        <v>133</v>
      </c>
      <c r="F4" s="3"/>
      <c r="G4" s="3"/>
      <c r="H4" s="3"/>
      <c r="I4" s="3"/>
      <c r="J4" s="3">
        <v>89.33</v>
      </c>
      <c r="K4" s="3"/>
      <c r="L4" s="3"/>
      <c r="M4" s="6" t="s">
        <v>134</v>
      </c>
    </row>
    <row r="5" spans="1:13" ht="22.5" customHeight="1">
      <c r="A5" s="6">
        <v>2</v>
      </c>
      <c r="B5" s="6" t="s">
        <v>15</v>
      </c>
      <c r="C5" s="1"/>
      <c r="D5" s="1" t="s">
        <v>17</v>
      </c>
      <c r="E5" s="1" t="s">
        <v>133</v>
      </c>
      <c r="F5" s="3"/>
      <c r="G5" s="3"/>
      <c r="H5" s="3"/>
      <c r="I5" s="3"/>
      <c r="J5" s="3">
        <v>86.33</v>
      </c>
      <c r="K5" s="3"/>
      <c r="L5" s="3"/>
      <c r="M5" s="6" t="s">
        <v>134</v>
      </c>
    </row>
    <row r="6" spans="1:13" ht="22.5" customHeight="1">
      <c r="A6" s="6">
        <v>3</v>
      </c>
      <c r="B6" s="6" t="s">
        <v>15</v>
      </c>
      <c r="C6" s="1"/>
      <c r="D6" s="1" t="s">
        <v>18</v>
      </c>
      <c r="E6" s="1" t="s">
        <v>133</v>
      </c>
      <c r="F6" s="3"/>
      <c r="G6" s="3"/>
      <c r="H6" s="3"/>
      <c r="I6" s="3"/>
      <c r="J6" s="3">
        <v>78.67</v>
      </c>
      <c r="K6" s="3"/>
      <c r="L6" s="3"/>
      <c r="M6" s="6" t="s">
        <v>134</v>
      </c>
    </row>
    <row r="7" spans="1:13" ht="22.5" customHeight="1">
      <c r="A7" s="6">
        <v>4</v>
      </c>
      <c r="B7" s="6" t="s">
        <v>15</v>
      </c>
      <c r="C7" s="1"/>
      <c r="D7" s="1" t="s">
        <v>19</v>
      </c>
      <c r="E7" s="1" t="s">
        <v>133</v>
      </c>
      <c r="F7" s="3"/>
      <c r="G7" s="3"/>
      <c r="H7" s="3"/>
      <c r="I7" s="3"/>
      <c r="J7" s="3">
        <v>87</v>
      </c>
      <c r="K7" s="3"/>
      <c r="L7" s="3"/>
      <c r="M7" s="6" t="s">
        <v>134</v>
      </c>
    </row>
    <row r="8" spans="1:13" ht="22.5" customHeight="1">
      <c r="A8" s="6">
        <v>5</v>
      </c>
      <c r="B8" s="6" t="s">
        <v>15</v>
      </c>
      <c r="C8" s="1"/>
      <c r="D8" s="1" t="s">
        <v>20</v>
      </c>
      <c r="E8" s="1" t="s">
        <v>133</v>
      </c>
      <c r="F8" s="3"/>
      <c r="G8" s="3"/>
      <c r="H8" s="3"/>
      <c r="I8" s="3"/>
      <c r="J8" s="3">
        <v>75.67</v>
      </c>
      <c r="K8" s="3"/>
      <c r="L8" s="3"/>
      <c r="M8" s="6" t="s">
        <v>134</v>
      </c>
    </row>
    <row r="9" spans="1:13" ht="22.5" customHeight="1">
      <c r="A9" s="6">
        <v>6</v>
      </c>
      <c r="B9" s="6" t="s">
        <v>15</v>
      </c>
      <c r="C9" s="1"/>
      <c r="D9" s="1" t="s">
        <v>21</v>
      </c>
      <c r="E9" s="1" t="s">
        <v>133</v>
      </c>
      <c r="F9" s="3"/>
      <c r="G9" s="3"/>
      <c r="H9" s="3"/>
      <c r="I9" s="3"/>
      <c r="J9" s="3">
        <v>82</v>
      </c>
      <c r="K9" s="3"/>
      <c r="L9" s="3"/>
      <c r="M9" s="6" t="s">
        <v>134</v>
      </c>
    </row>
    <row r="10" spans="1:13" ht="22.5" customHeight="1">
      <c r="A10" s="6">
        <v>7</v>
      </c>
      <c r="B10" s="6" t="s">
        <v>15</v>
      </c>
      <c r="C10" s="1">
        <v>15061921</v>
      </c>
      <c r="D10" s="1" t="s">
        <v>22</v>
      </c>
      <c r="E10" s="1" t="s">
        <v>140</v>
      </c>
      <c r="F10" s="3">
        <v>74</v>
      </c>
      <c r="G10" s="3">
        <v>5</v>
      </c>
      <c r="H10" s="3">
        <f aca="true" t="shared" si="0" ref="H10:H22">SUM(F10:G10)</f>
        <v>79</v>
      </c>
      <c r="I10" s="3">
        <f aca="true" t="shared" si="1" ref="I10:I22">H10*60%</f>
        <v>47.4</v>
      </c>
      <c r="J10" s="3">
        <v>82.67</v>
      </c>
      <c r="K10" s="3">
        <f aca="true" t="shared" si="2" ref="K10:K20">J10*40%</f>
        <v>33.068000000000005</v>
      </c>
      <c r="L10" s="3">
        <f aca="true" t="shared" si="3" ref="L10:L22">I10+K10</f>
        <v>80.468</v>
      </c>
      <c r="M10" s="6"/>
    </row>
    <row r="11" spans="1:13" ht="22.5" customHeight="1">
      <c r="A11" s="6">
        <v>8</v>
      </c>
      <c r="B11" s="6" t="s">
        <v>15</v>
      </c>
      <c r="C11" s="1">
        <v>15062022</v>
      </c>
      <c r="D11" s="1" t="s">
        <v>23</v>
      </c>
      <c r="E11" s="1" t="s">
        <v>133</v>
      </c>
      <c r="F11" s="3">
        <v>74</v>
      </c>
      <c r="G11" s="3"/>
      <c r="H11" s="3">
        <f t="shared" si="0"/>
        <v>74</v>
      </c>
      <c r="I11" s="3">
        <f t="shared" si="1"/>
        <v>44.4</v>
      </c>
      <c r="J11" s="3">
        <v>82.33</v>
      </c>
      <c r="K11" s="3">
        <f t="shared" si="2"/>
        <v>32.932</v>
      </c>
      <c r="L11" s="3">
        <f t="shared" si="3"/>
        <v>77.332</v>
      </c>
      <c r="M11" s="6"/>
    </row>
    <row r="12" spans="1:13" ht="22.5" customHeight="1">
      <c r="A12" s="6">
        <v>9</v>
      </c>
      <c r="B12" s="6" t="s">
        <v>15</v>
      </c>
      <c r="C12" s="1">
        <v>15062009</v>
      </c>
      <c r="D12" s="1" t="s">
        <v>26</v>
      </c>
      <c r="E12" s="1" t="s">
        <v>133</v>
      </c>
      <c r="F12" s="1">
        <v>70</v>
      </c>
      <c r="G12" s="1"/>
      <c r="H12" s="1">
        <f t="shared" si="0"/>
        <v>70</v>
      </c>
      <c r="I12" s="3">
        <f t="shared" si="1"/>
        <v>42</v>
      </c>
      <c r="J12" s="1">
        <v>87.67</v>
      </c>
      <c r="K12" s="3">
        <f t="shared" si="2"/>
        <v>35.068000000000005</v>
      </c>
      <c r="L12" s="3">
        <f t="shared" si="3"/>
        <v>77.06800000000001</v>
      </c>
      <c r="M12" s="6"/>
    </row>
    <row r="13" spans="1:13" ht="22.5" customHeight="1">
      <c r="A13" s="6">
        <v>10</v>
      </c>
      <c r="B13" s="6" t="s">
        <v>15</v>
      </c>
      <c r="C13" s="1">
        <v>15062024</v>
      </c>
      <c r="D13" s="1" t="s">
        <v>27</v>
      </c>
      <c r="E13" s="1" t="s">
        <v>133</v>
      </c>
      <c r="F13" s="3">
        <v>70</v>
      </c>
      <c r="G13" s="3"/>
      <c r="H13" s="3">
        <f t="shared" si="0"/>
        <v>70</v>
      </c>
      <c r="I13" s="3">
        <f t="shared" si="1"/>
        <v>42</v>
      </c>
      <c r="J13" s="3">
        <v>83</v>
      </c>
      <c r="K13" s="3">
        <f t="shared" si="2"/>
        <v>33.2</v>
      </c>
      <c r="L13" s="3">
        <f t="shared" si="3"/>
        <v>75.2</v>
      </c>
      <c r="M13" s="6"/>
    </row>
    <row r="14" spans="1:13" ht="22.5" customHeight="1">
      <c r="A14" s="6">
        <v>11</v>
      </c>
      <c r="B14" s="6" t="s">
        <v>15</v>
      </c>
      <c r="C14" s="1">
        <v>15062026</v>
      </c>
      <c r="D14" s="1" t="s">
        <v>24</v>
      </c>
      <c r="E14" s="1" t="s">
        <v>133</v>
      </c>
      <c r="F14" s="3">
        <v>73</v>
      </c>
      <c r="G14" s="3"/>
      <c r="H14" s="3">
        <f t="shared" si="0"/>
        <v>73</v>
      </c>
      <c r="I14" s="3">
        <f t="shared" si="1"/>
        <v>43.8</v>
      </c>
      <c r="J14" s="3">
        <v>78.33</v>
      </c>
      <c r="K14" s="3">
        <f t="shared" si="2"/>
        <v>31.332</v>
      </c>
      <c r="L14" s="3">
        <f t="shared" si="3"/>
        <v>75.132</v>
      </c>
      <c r="M14" s="6"/>
    </row>
    <row r="15" spans="1:13" ht="22.5" customHeight="1">
      <c r="A15" s="6">
        <v>12</v>
      </c>
      <c r="B15" s="6" t="s">
        <v>15</v>
      </c>
      <c r="C15" s="1">
        <v>15062007</v>
      </c>
      <c r="D15" s="1" t="s">
        <v>25</v>
      </c>
      <c r="E15" s="1" t="s">
        <v>133</v>
      </c>
      <c r="F15" s="1">
        <v>72</v>
      </c>
      <c r="G15" s="1"/>
      <c r="H15" s="1">
        <f t="shared" si="0"/>
        <v>72</v>
      </c>
      <c r="I15" s="3">
        <f t="shared" si="1"/>
        <v>43.199999999999996</v>
      </c>
      <c r="J15" s="1">
        <v>78.67</v>
      </c>
      <c r="K15" s="3">
        <f t="shared" si="2"/>
        <v>31.468000000000004</v>
      </c>
      <c r="L15" s="3">
        <f t="shared" si="3"/>
        <v>74.668</v>
      </c>
      <c r="M15" s="6"/>
    </row>
    <row r="16" spans="1:13" ht="22.5" customHeight="1">
      <c r="A16" s="6">
        <v>13</v>
      </c>
      <c r="B16" s="6" t="s">
        <v>15</v>
      </c>
      <c r="C16" s="1">
        <v>15061829</v>
      </c>
      <c r="D16" s="1" t="s">
        <v>28</v>
      </c>
      <c r="E16" s="1" t="s">
        <v>133</v>
      </c>
      <c r="F16" s="3">
        <v>66</v>
      </c>
      <c r="G16" s="3"/>
      <c r="H16" s="3">
        <f t="shared" si="0"/>
        <v>66</v>
      </c>
      <c r="I16" s="3">
        <f t="shared" si="1"/>
        <v>39.6</v>
      </c>
      <c r="J16" s="3">
        <v>83</v>
      </c>
      <c r="K16" s="3">
        <f t="shared" si="2"/>
        <v>33.2</v>
      </c>
      <c r="L16" s="3">
        <f t="shared" si="3"/>
        <v>72.80000000000001</v>
      </c>
      <c r="M16" s="6"/>
    </row>
    <row r="17" spans="1:13" ht="22.5" customHeight="1">
      <c r="A17" s="6">
        <v>14</v>
      </c>
      <c r="B17" s="6" t="s">
        <v>15</v>
      </c>
      <c r="C17" s="1">
        <v>15061902</v>
      </c>
      <c r="D17" s="1" t="s">
        <v>29</v>
      </c>
      <c r="E17" s="1" t="s">
        <v>133</v>
      </c>
      <c r="F17" s="1">
        <v>65</v>
      </c>
      <c r="G17" s="1"/>
      <c r="H17" s="1">
        <f t="shared" si="0"/>
        <v>65</v>
      </c>
      <c r="I17" s="3">
        <f t="shared" si="1"/>
        <v>39</v>
      </c>
      <c r="J17" s="1">
        <v>78</v>
      </c>
      <c r="K17" s="3">
        <f t="shared" si="2"/>
        <v>31.200000000000003</v>
      </c>
      <c r="L17" s="3">
        <f t="shared" si="3"/>
        <v>70.2</v>
      </c>
      <c r="M17" s="6"/>
    </row>
    <row r="18" spans="1:13" ht="22.5" customHeight="1">
      <c r="A18" s="6">
        <v>15</v>
      </c>
      <c r="B18" s="6" t="s">
        <v>15</v>
      </c>
      <c r="C18" s="1">
        <v>15062013</v>
      </c>
      <c r="D18" s="1" t="s">
        <v>33</v>
      </c>
      <c r="E18" s="1" t="s">
        <v>133</v>
      </c>
      <c r="F18" s="1">
        <v>62</v>
      </c>
      <c r="G18" s="1"/>
      <c r="H18" s="1">
        <f t="shared" si="0"/>
        <v>62</v>
      </c>
      <c r="I18" s="3">
        <f t="shared" si="1"/>
        <v>37.199999999999996</v>
      </c>
      <c r="J18" s="1">
        <v>80</v>
      </c>
      <c r="K18" s="3">
        <f t="shared" si="2"/>
        <v>32</v>
      </c>
      <c r="L18" s="3">
        <f t="shared" si="3"/>
        <v>69.19999999999999</v>
      </c>
      <c r="M18" s="6"/>
    </row>
    <row r="19" spans="1:13" ht="22.5" customHeight="1">
      <c r="A19" s="6">
        <v>16</v>
      </c>
      <c r="B19" s="6" t="s">
        <v>15</v>
      </c>
      <c r="C19" s="1">
        <v>15061922</v>
      </c>
      <c r="D19" s="1" t="s">
        <v>30</v>
      </c>
      <c r="E19" s="1" t="s">
        <v>133</v>
      </c>
      <c r="F19" s="3">
        <v>65</v>
      </c>
      <c r="G19" s="3"/>
      <c r="H19" s="3">
        <f t="shared" si="0"/>
        <v>65</v>
      </c>
      <c r="I19" s="3">
        <f t="shared" si="1"/>
        <v>39</v>
      </c>
      <c r="J19" s="3">
        <v>71.67</v>
      </c>
      <c r="K19" s="3">
        <f t="shared" si="2"/>
        <v>28.668000000000003</v>
      </c>
      <c r="L19" s="3">
        <f t="shared" si="3"/>
        <v>67.668</v>
      </c>
      <c r="M19" s="6"/>
    </row>
    <row r="20" spans="1:13" ht="22.5" customHeight="1">
      <c r="A20" s="6">
        <v>17</v>
      </c>
      <c r="B20" s="6" t="s">
        <v>15</v>
      </c>
      <c r="C20" s="1">
        <v>15061924</v>
      </c>
      <c r="D20" s="1" t="s">
        <v>31</v>
      </c>
      <c r="E20" s="1" t="s">
        <v>133</v>
      </c>
      <c r="F20" s="3">
        <v>63</v>
      </c>
      <c r="G20" s="3"/>
      <c r="H20" s="3">
        <f t="shared" si="0"/>
        <v>63</v>
      </c>
      <c r="I20" s="3">
        <f t="shared" si="1"/>
        <v>37.8</v>
      </c>
      <c r="J20" s="3">
        <v>70.33</v>
      </c>
      <c r="K20" s="3">
        <f t="shared" si="2"/>
        <v>28.132</v>
      </c>
      <c r="L20" s="3">
        <f t="shared" si="3"/>
        <v>65.932</v>
      </c>
      <c r="M20" s="6"/>
    </row>
    <row r="21" spans="1:13" ht="22.5" customHeight="1">
      <c r="A21" s="6">
        <v>18</v>
      </c>
      <c r="B21" s="6" t="s">
        <v>15</v>
      </c>
      <c r="C21" s="1">
        <v>15062010</v>
      </c>
      <c r="D21" s="1" t="s">
        <v>32</v>
      </c>
      <c r="E21" s="1" t="s">
        <v>133</v>
      </c>
      <c r="F21" s="1">
        <v>63</v>
      </c>
      <c r="G21" s="1"/>
      <c r="H21" s="1">
        <f t="shared" si="0"/>
        <v>63</v>
      </c>
      <c r="I21" s="3">
        <f t="shared" si="1"/>
        <v>37.8</v>
      </c>
      <c r="J21" s="1" t="s">
        <v>169</v>
      </c>
      <c r="K21" s="3">
        <v>0</v>
      </c>
      <c r="L21" s="3">
        <f t="shared" si="3"/>
        <v>37.8</v>
      </c>
      <c r="M21" s="6"/>
    </row>
    <row r="22" spans="1:13" ht="22.5" customHeight="1">
      <c r="A22" s="6">
        <v>19</v>
      </c>
      <c r="B22" s="6" t="s">
        <v>15</v>
      </c>
      <c r="C22" s="1">
        <v>15062023</v>
      </c>
      <c r="D22" s="1" t="s">
        <v>34</v>
      </c>
      <c r="E22" s="1" t="s">
        <v>140</v>
      </c>
      <c r="F22" s="3">
        <v>57</v>
      </c>
      <c r="G22" s="3">
        <v>5</v>
      </c>
      <c r="H22" s="3">
        <f t="shared" si="0"/>
        <v>62</v>
      </c>
      <c r="I22" s="3">
        <f t="shared" si="1"/>
        <v>37.199999999999996</v>
      </c>
      <c r="J22" s="3" t="s">
        <v>301</v>
      </c>
      <c r="K22" s="3">
        <v>0</v>
      </c>
      <c r="L22" s="3">
        <f t="shared" si="3"/>
        <v>37.199999999999996</v>
      </c>
      <c r="M22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pane ySplit="3" topLeftCell="BM13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1.75" customHeight="1">
      <c r="A4" s="6">
        <v>1</v>
      </c>
      <c r="B4" s="6" t="s">
        <v>38</v>
      </c>
      <c r="C4" s="1"/>
      <c r="D4" s="6" t="s">
        <v>36</v>
      </c>
      <c r="E4" s="1" t="s">
        <v>133</v>
      </c>
      <c r="F4" s="3"/>
      <c r="G4" s="3"/>
      <c r="H4" s="3"/>
      <c r="I4" s="3"/>
      <c r="J4" s="3">
        <v>77.3</v>
      </c>
      <c r="K4" s="3"/>
      <c r="L4" s="3"/>
      <c r="M4" s="6" t="s">
        <v>134</v>
      </c>
    </row>
    <row r="5" spans="1:13" ht="21.75" customHeight="1">
      <c r="A5" s="6">
        <v>2</v>
      </c>
      <c r="B5" s="6" t="s">
        <v>38</v>
      </c>
      <c r="C5" s="1"/>
      <c r="D5" s="6" t="s">
        <v>35</v>
      </c>
      <c r="E5" s="1" t="s">
        <v>133</v>
      </c>
      <c r="F5" s="3"/>
      <c r="G5" s="3"/>
      <c r="H5" s="3"/>
      <c r="I5" s="3"/>
      <c r="J5" s="3">
        <v>75.7</v>
      </c>
      <c r="K5" s="3"/>
      <c r="L5" s="3"/>
      <c r="M5" s="6" t="s">
        <v>134</v>
      </c>
    </row>
    <row r="6" spans="1:13" ht="21.75" customHeight="1">
      <c r="A6" s="6">
        <v>3</v>
      </c>
      <c r="B6" s="6" t="s">
        <v>38</v>
      </c>
      <c r="C6" s="1"/>
      <c r="D6" s="1" t="s">
        <v>302</v>
      </c>
      <c r="E6" s="1" t="s">
        <v>133</v>
      </c>
      <c r="F6" s="1"/>
      <c r="G6" s="1"/>
      <c r="H6" s="1"/>
      <c r="I6" s="1"/>
      <c r="J6" s="1">
        <v>74.7</v>
      </c>
      <c r="K6" s="1"/>
      <c r="L6" s="1"/>
      <c r="M6" s="6" t="s">
        <v>134</v>
      </c>
    </row>
    <row r="7" spans="1:13" ht="21.75" customHeight="1">
      <c r="A7" s="6">
        <v>4</v>
      </c>
      <c r="B7" s="6" t="s">
        <v>38</v>
      </c>
      <c r="C7" s="1">
        <v>15071329</v>
      </c>
      <c r="D7" s="1" t="s">
        <v>39</v>
      </c>
      <c r="E7" s="1" t="s">
        <v>133</v>
      </c>
      <c r="F7" s="3">
        <v>77</v>
      </c>
      <c r="G7" s="3"/>
      <c r="H7" s="3">
        <f aca="true" t="shared" si="0" ref="H7:H26">SUM(F7:G7)</f>
        <v>77</v>
      </c>
      <c r="I7" s="3">
        <f aca="true" t="shared" si="1" ref="I7:I26">H7*60%</f>
        <v>46.199999999999996</v>
      </c>
      <c r="J7" s="3">
        <v>86.7</v>
      </c>
      <c r="K7" s="3">
        <f aca="true" t="shared" si="2" ref="K7:K25">J7*40%</f>
        <v>34.68</v>
      </c>
      <c r="L7" s="3">
        <f aca="true" t="shared" si="3" ref="L7:L26">I7+K7</f>
        <v>80.88</v>
      </c>
      <c r="M7" s="6"/>
    </row>
    <row r="8" spans="1:13" ht="21.75" customHeight="1">
      <c r="A8" s="6">
        <v>5</v>
      </c>
      <c r="B8" s="6" t="s">
        <v>38</v>
      </c>
      <c r="C8" s="1">
        <v>15071428</v>
      </c>
      <c r="D8" s="1" t="s">
        <v>41</v>
      </c>
      <c r="E8" s="1" t="s">
        <v>133</v>
      </c>
      <c r="F8" s="3">
        <v>76</v>
      </c>
      <c r="G8" s="3"/>
      <c r="H8" s="3">
        <f t="shared" si="0"/>
        <v>76</v>
      </c>
      <c r="I8" s="3">
        <f t="shared" si="1"/>
        <v>45.6</v>
      </c>
      <c r="J8" s="3">
        <v>79</v>
      </c>
      <c r="K8" s="3">
        <f t="shared" si="2"/>
        <v>31.6</v>
      </c>
      <c r="L8" s="3">
        <f t="shared" si="3"/>
        <v>77.2</v>
      </c>
      <c r="M8" s="6"/>
    </row>
    <row r="9" spans="1:13" ht="21.75" customHeight="1">
      <c r="A9" s="6">
        <v>6</v>
      </c>
      <c r="B9" s="6" t="s">
        <v>38</v>
      </c>
      <c r="C9" s="1">
        <v>15071427</v>
      </c>
      <c r="D9" s="1" t="s">
        <v>45</v>
      </c>
      <c r="E9" s="1" t="s">
        <v>140</v>
      </c>
      <c r="F9" s="3">
        <v>68</v>
      </c>
      <c r="G9" s="3">
        <v>5</v>
      </c>
      <c r="H9" s="3">
        <f t="shared" si="0"/>
        <v>73</v>
      </c>
      <c r="I9" s="3">
        <f t="shared" si="1"/>
        <v>43.8</v>
      </c>
      <c r="J9" s="3">
        <v>80</v>
      </c>
      <c r="K9" s="3">
        <f t="shared" si="2"/>
        <v>32</v>
      </c>
      <c r="L9" s="3">
        <f t="shared" si="3"/>
        <v>75.8</v>
      </c>
      <c r="M9" s="6"/>
    </row>
    <row r="10" spans="1:13" ht="21.75" customHeight="1">
      <c r="A10" s="6">
        <v>7</v>
      </c>
      <c r="B10" s="6" t="s">
        <v>38</v>
      </c>
      <c r="C10" s="1">
        <v>15071429</v>
      </c>
      <c r="D10" s="1" t="s">
        <v>43</v>
      </c>
      <c r="E10" s="1" t="s">
        <v>133</v>
      </c>
      <c r="F10" s="3">
        <v>74</v>
      </c>
      <c r="G10" s="3"/>
      <c r="H10" s="3">
        <f t="shared" si="0"/>
        <v>74</v>
      </c>
      <c r="I10" s="3">
        <f t="shared" si="1"/>
        <v>44.4</v>
      </c>
      <c r="J10" s="3">
        <v>78.3</v>
      </c>
      <c r="K10" s="3">
        <f t="shared" si="2"/>
        <v>31.32</v>
      </c>
      <c r="L10" s="3">
        <f t="shared" si="3"/>
        <v>75.72</v>
      </c>
      <c r="M10" s="6"/>
    </row>
    <row r="11" spans="1:13" ht="21.75" customHeight="1">
      <c r="A11" s="6">
        <v>8</v>
      </c>
      <c r="B11" s="6" t="s">
        <v>38</v>
      </c>
      <c r="C11" s="1">
        <v>15071323</v>
      </c>
      <c r="D11" s="1" t="s">
        <v>40</v>
      </c>
      <c r="E11" s="1" t="s">
        <v>133</v>
      </c>
      <c r="F11" s="3">
        <v>76</v>
      </c>
      <c r="G11" s="3"/>
      <c r="H11" s="3">
        <f t="shared" si="0"/>
        <v>76</v>
      </c>
      <c r="I11" s="3">
        <f t="shared" si="1"/>
        <v>45.6</v>
      </c>
      <c r="J11" s="3">
        <v>74</v>
      </c>
      <c r="K11" s="3">
        <f t="shared" si="2"/>
        <v>29.6</v>
      </c>
      <c r="L11" s="3">
        <f t="shared" si="3"/>
        <v>75.2</v>
      </c>
      <c r="M11" s="6"/>
    </row>
    <row r="12" spans="1:13" ht="21.75" customHeight="1">
      <c r="A12" s="6">
        <v>9</v>
      </c>
      <c r="B12" s="6" t="s">
        <v>38</v>
      </c>
      <c r="C12" s="1">
        <v>15071201</v>
      </c>
      <c r="D12" s="1" t="s">
        <v>46</v>
      </c>
      <c r="E12" s="1" t="s">
        <v>133</v>
      </c>
      <c r="F12" s="1">
        <v>72</v>
      </c>
      <c r="G12" s="1"/>
      <c r="H12" s="1">
        <f t="shared" si="0"/>
        <v>72</v>
      </c>
      <c r="I12" s="3">
        <f t="shared" si="1"/>
        <v>43.199999999999996</v>
      </c>
      <c r="J12" s="1">
        <v>79.3</v>
      </c>
      <c r="K12" s="3">
        <f t="shared" si="2"/>
        <v>31.72</v>
      </c>
      <c r="L12" s="3">
        <f t="shared" si="3"/>
        <v>74.91999999999999</v>
      </c>
      <c r="M12" s="6"/>
    </row>
    <row r="13" spans="1:13" ht="21.75" customHeight="1">
      <c r="A13" s="6">
        <v>10</v>
      </c>
      <c r="B13" s="6" t="s">
        <v>38</v>
      </c>
      <c r="C13" s="1">
        <v>15071216</v>
      </c>
      <c r="D13" s="1" t="s">
        <v>47</v>
      </c>
      <c r="E13" s="1" t="s">
        <v>140</v>
      </c>
      <c r="F13" s="3">
        <v>67</v>
      </c>
      <c r="G13" s="3">
        <v>5</v>
      </c>
      <c r="H13" s="3">
        <f t="shared" si="0"/>
        <v>72</v>
      </c>
      <c r="I13" s="3">
        <f t="shared" si="1"/>
        <v>43.199999999999996</v>
      </c>
      <c r="J13" s="3">
        <v>79</v>
      </c>
      <c r="K13" s="3">
        <f t="shared" si="2"/>
        <v>31.6</v>
      </c>
      <c r="L13" s="3">
        <f t="shared" si="3"/>
        <v>74.8</v>
      </c>
      <c r="M13" s="6"/>
    </row>
    <row r="14" spans="1:13" ht="21.75" customHeight="1">
      <c r="A14" s="6">
        <v>11</v>
      </c>
      <c r="B14" s="6" t="s">
        <v>38</v>
      </c>
      <c r="C14" s="1">
        <v>15071104</v>
      </c>
      <c r="D14" s="1" t="s">
        <v>53</v>
      </c>
      <c r="E14" s="1" t="s">
        <v>140</v>
      </c>
      <c r="F14" s="1">
        <v>61</v>
      </c>
      <c r="G14" s="1">
        <v>5</v>
      </c>
      <c r="H14" s="1">
        <f t="shared" si="0"/>
        <v>66</v>
      </c>
      <c r="I14" s="3">
        <f t="shared" si="1"/>
        <v>39.6</v>
      </c>
      <c r="J14" s="1">
        <v>82.7</v>
      </c>
      <c r="K14" s="3">
        <f t="shared" si="2"/>
        <v>33.080000000000005</v>
      </c>
      <c r="L14" s="3">
        <f t="shared" si="3"/>
        <v>72.68</v>
      </c>
      <c r="M14" s="6"/>
    </row>
    <row r="15" spans="1:13" ht="21.75" customHeight="1">
      <c r="A15" s="6">
        <v>12</v>
      </c>
      <c r="B15" s="6" t="s">
        <v>38</v>
      </c>
      <c r="C15" s="1">
        <v>15071418</v>
      </c>
      <c r="D15" s="1" t="s">
        <v>42</v>
      </c>
      <c r="E15" s="1" t="s">
        <v>133</v>
      </c>
      <c r="F15" s="3">
        <v>75</v>
      </c>
      <c r="G15" s="3"/>
      <c r="H15" s="3">
        <f t="shared" si="0"/>
        <v>75</v>
      </c>
      <c r="I15" s="3">
        <f t="shared" si="1"/>
        <v>45</v>
      </c>
      <c r="J15" s="3">
        <v>69</v>
      </c>
      <c r="K15" s="3">
        <f t="shared" si="2"/>
        <v>27.6</v>
      </c>
      <c r="L15" s="3">
        <f t="shared" si="3"/>
        <v>72.6</v>
      </c>
      <c r="M15" s="6"/>
    </row>
    <row r="16" spans="1:13" ht="21.75" customHeight="1">
      <c r="A16" s="6">
        <v>13</v>
      </c>
      <c r="B16" s="6" t="s">
        <v>38</v>
      </c>
      <c r="C16" s="1">
        <v>15071204</v>
      </c>
      <c r="D16" s="1" t="s">
        <v>54</v>
      </c>
      <c r="E16" s="1" t="s">
        <v>133</v>
      </c>
      <c r="F16" s="1">
        <v>66</v>
      </c>
      <c r="G16" s="1"/>
      <c r="H16" s="1">
        <f t="shared" si="0"/>
        <v>66</v>
      </c>
      <c r="I16" s="3">
        <f t="shared" si="1"/>
        <v>39.6</v>
      </c>
      <c r="J16" s="1">
        <v>81.7</v>
      </c>
      <c r="K16" s="3">
        <f t="shared" si="2"/>
        <v>32.68</v>
      </c>
      <c r="L16" s="3">
        <f t="shared" si="3"/>
        <v>72.28</v>
      </c>
      <c r="M16" s="6"/>
    </row>
    <row r="17" spans="1:13" ht="21.75" customHeight="1">
      <c r="A17" s="6">
        <v>14</v>
      </c>
      <c r="B17" s="6" t="s">
        <v>38</v>
      </c>
      <c r="C17" s="1">
        <v>15071208</v>
      </c>
      <c r="D17" s="1" t="s">
        <v>51</v>
      </c>
      <c r="E17" s="1" t="s">
        <v>133</v>
      </c>
      <c r="F17" s="1">
        <v>67</v>
      </c>
      <c r="G17" s="1"/>
      <c r="H17" s="1">
        <f t="shared" si="0"/>
        <v>67</v>
      </c>
      <c r="I17" s="3">
        <f t="shared" si="1"/>
        <v>40.199999999999996</v>
      </c>
      <c r="J17" s="1">
        <v>79.3</v>
      </c>
      <c r="K17" s="3">
        <f t="shared" si="2"/>
        <v>31.72</v>
      </c>
      <c r="L17" s="3">
        <f t="shared" si="3"/>
        <v>71.91999999999999</v>
      </c>
      <c r="M17" s="6"/>
    </row>
    <row r="18" spans="1:13" ht="21.75" customHeight="1">
      <c r="A18" s="6">
        <v>15</v>
      </c>
      <c r="B18" s="6" t="s">
        <v>38</v>
      </c>
      <c r="C18" s="1">
        <v>15071430</v>
      </c>
      <c r="D18" s="1" t="s">
        <v>50</v>
      </c>
      <c r="E18" s="1" t="s">
        <v>133</v>
      </c>
      <c r="F18" s="3">
        <v>68</v>
      </c>
      <c r="G18" s="3"/>
      <c r="H18" s="3">
        <f t="shared" si="0"/>
        <v>68</v>
      </c>
      <c r="I18" s="3">
        <f t="shared" si="1"/>
        <v>40.8</v>
      </c>
      <c r="J18" s="3">
        <v>77.7</v>
      </c>
      <c r="K18" s="3">
        <f t="shared" si="2"/>
        <v>31.080000000000002</v>
      </c>
      <c r="L18" s="3">
        <f t="shared" si="3"/>
        <v>71.88</v>
      </c>
      <c r="M18" s="6"/>
    </row>
    <row r="19" spans="1:13" ht="21.75" customHeight="1">
      <c r="A19" s="6">
        <v>16</v>
      </c>
      <c r="B19" s="6" t="s">
        <v>38</v>
      </c>
      <c r="C19" s="1">
        <v>15071213</v>
      </c>
      <c r="D19" s="1" t="s">
        <v>58</v>
      </c>
      <c r="E19" s="1" t="s">
        <v>133</v>
      </c>
      <c r="F19" s="1">
        <v>65</v>
      </c>
      <c r="G19" s="1"/>
      <c r="H19" s="1">
        <f t="shared" si="0"/>
        <v>65</v>
      </c>
      <c r="I19" s="3">
        <f t="shared" si="1"/>
        <v>39</v>
      </c>
      <c r="J19" s="1">
        <v>82</v>
      </c>
      <c r="K19" s="3">
        <f t="shared" si="2"/>
        <v>32.800000000000004</v>
      </c>
      <c r="L19" s="3">
        <f t="shared" si="3"/>
        <v>71.80000000000001</v>
      </c>
      <c r="M19" s="6"/>
    </row>
    <row r="20" spans="1:13" ht="21.75" customHeight="1">
      <c r="A20" s="6">
        <v>17</v>
      </c>
      <c r="B20" s="6" t="s">
        <v>38</v>
      </c>
      <c r="C20" s="1">
        <v>15071426</v>
      </c>
      <c r="D20" s="1" t="s">
        <v>48</v>
      </c>
      <c r="E20" s="1" t="s">
        <v>133</v>
      </c>
      <c r="F20" s="3">
        <v>71</v>
      </c>
      <c r="G20" s="3"/>
      <c r="H20" s="3">
        <f t="shared" si="0"/>
        <v>71</v>
      </c>
      <c r="I20" s="3">
        <f t="shared" si="1"/>
        <v>42.6</v>
      </c>
      <c r="J20" s="3">
        <v>71.7</v>
      </c>
      <c r="K20" s="3">
        <f t="shared" si="2"/>
        <v>28.680000000000003</v>
      </c>
      <c r="L20" s="3">
        <f t="shared" si="3"/>
        <v>71.28</v>
      </c>
      <c r="M20" s="6"/>
    </row>
    <row r="21" spans="1:13" ht="21.75" customHeight="1">
      <c r="A21" s="6">
        <v>18</v>
      </c>
      <c r="B21" s="6" t="s">
        <v>38</v>
      </c>
      <c r="C21" s="1">
        <v>15071320</v>
      </c>
      <c r="D21" s="1" t="s">
        <v>44</v>
      </c>
      <c r="E21" s="1" t="s">
        <v>133</v>
      </c>
      <c r="F21" s="3">
        <v>73</v>
      </c>
      <c r="G21" s="3"/>
      <c r="H21" s="3">
        <f t="shared" si="0"/>
        <v>73</v>
      </c>
      <c r="I21" s="3">
        <f t="shared" si="1"/>
        <v>43.8</v>
      </c>
      <c r="J21" s="3">
        <v>68.3</v>
      </c>
      <c r="K21" s="3">
        <f t="shared" si="2"/>
        <v>27.32</v>
      </c>
      <c r="L21" s="3">
        <f t="shared" si="3"/>
        <v>71.12</v>
      </c>
      <c r="M21" s="6"/>
    </row>
    <row r="22" spans="1:13" ht="21.75" customHeight="1">
      <c r="A22" s="6">
        <v>19</v>
      </c>
      <c r="B22" s="6" t="s">
        <v>38</v>
      </c>
      <c r="C22" s="1">
        <v>15071311</v>
      </c>
      <c r="D22" s="1" t="s">
        <v>52</v>
      </c>
      <c r="E22" s="1" t="s">
        <v>133</v>
      </c>
      <c r="F22" s="1">
        <v>67</v>
      </c>
      <c r="G22" s="1"/>
      <c r="H22" s="1">
        <f t="shared" si="0"/>
        <v>67</v>
      </c>
      <c r="I22" s="3">
        <f t="shared" si="1"/>
        <v>40.199999999999996</v>
      </c>
      <c r="J22" s="1">
        <v>77.3</v>
      </c>
      <c r="K22" s="3">
        <f t="shared" si="2"/>
        <v>30.92</v>
      </c>
      <c r="L22" s="3">
        <f t="shared" si="3"/>
        <v>71.12</v>
      </c>
      <c r="M22" s="6"/>
    </row>
    <row r="23" spans="1:13" ht="21.75" customHeight="1">
      <c r="A23" s="6">
        <v>20</v>
      </c>
      <c r="B23" s="6" t="s">
        <v>38</v>
      </c>
      <c r="C23" s="1">
        <v>15071220</v>
      </c>
      <c r="D23" s="1" t="s">
        <v>55</v>
      </c>
      <c r="E23" s="1" t="s">
        <v>140</v>
      </c>
      <c r="F23" s="3">
        <v>61</v>
      </c>
      <c r="G23" s="3">
        <v>5</v>
      </c>
      <c r="H23" s="3">
        <f t="shared" si="0"/>
        <v>66</v>
      </c>
      <c r="I23" s="3">
        <f t="shared" si="1"/>
        <v>39.6</v>
      </c>
      <c r="J23" s="3">
        <v>76.3</v>
      </c>
      <c r="K23" s="3">
        <f t="shared" si="2"/>
        <v>30.52</v>
      </c>
      <c r="L23" s="3">
        <f t="shared" si="3"/>
        <v>70.12</v>
      </c>
      <c r="M23" s="6"/>
    </row>
    <row r="24" spans="1:13" ht="21.75" customHeight="1">
      <c r="A24" s="6">
        <v>21</v>
      </c>
      <c r="B24" s="6" t="s">
        <v>38</v>
      </c>
      <c r="C24" s="1">
        <v>15071424</v>
      </c>
      <c r="D24" s="1" t="s">
        <v>57</v>
      </c>
      <c r="E24" s="1" t="s">
        <v>140</v>
      </c>
      <c r="F24" s="3">
        <v>61</v>
      </c>
      <c r="G24" s="3">
        <v>5</v>
      </c>
      <c r="H24" s="3">
        <f t="shared" si="0"/>
        <v>66</v>
      </c>
      <c r="I24" s="3">
        <f t="shared" si="1"/>
        <v>39.6</v>
      </c>
      <c r="J24" s="3">
        <v>73.7</v>
      </c>
      <c r="K24" s="3">
        <f t="shared" si="2"/>
        <v>29.480000000000004</v>
      </c>
      <c r="L24" s="3">
        <f t="shared" si="3"/>
        <v>69.08000000000001</v>
      </c>
      <c r="M24" s="6"/>
    </row>
    <row r="25" spans="1:13" ht="21.75" customHeight="1">
      <c r="A25" s="6">
        <v>22</v>
      </c>
      <c r="B25" s="6" t="s">
        <v>38</v>
      </c>
      <c r="C25" s="1">
        <v>15071401</v>
      </c>
      <c r="D25" s="1" t="s">
        <v>56</v>
      </c>
      <c r="E25" s="1" t="s">
        <v>133</v>
      </c>
      <c r="F25" s="1">
        <v>66</v>
      </c>
      <c r="G25" s="1"/>
      <c r="H25" s="1">
        <f t="shared" si="0"/>
        <v>66</v>
      </c>
      <c r="I25" s="3">
        <f t="shared" si="1"/>
        <v>39.6</v>
      </c>
      <c r="J25" s="1">
        <v>72.3</v>
      </c>
      <c r="K25" s="3">
        <f t="shared" si="2"/>
        <v>28.92</v>
      </c>
      <c r="L25" s="3">
        <f t="shared" si="3"/>
        <v>68.52000000000001</v>
      </c>
      <c r="M25" s="6"/>
    </row>
    <row r="26" spans="1:13" ht="21.75" customHeight="1">
      <c r="A26" s="6">
        <v>23</v>
      </c>
      <c r="B26" s="6" t="s">
        <v>38</v>
      </c>
      <c r="C26" s="1">
        <v>15071402</v>
      </c>
      <c r="D26" s="1" t="s">
        <v>49</v>
      </c>
      <c r="E26" s="1" t="s">
        <v>133</v>
      </c>
      <c r="F26" s="1">
        <v>70</v>
      </c>
      <c r="G26" s="1"/>
      <c r="H26" s="1">
        <f t="shared" si="0"/>
        <v>70</v>
      </c>
      <c r="I26" s="3">
        <f t="shared" si="1"/>
        <v>42</v>
      </c>
      <c r="J26" s="1" t="s">
        <v>301</v>
      </c>
      <c r="K26" s="3">
        <v>0</v>
      </c>
      <c r="L26" s="3">
        <f t="shared" si="3"/>
        <v>42</v>
      </c>
      <c r="M26" s="6"/>
    </row>
    <row r="27" spans="1:13" ht="23.25" customHeight="1">
      <c r="A27" s="6">
        <v>24</v>
      </c>
      <c r="B27" s="6" t="s">
        <v>38</v>
      </c>
      <c r="C27" s="1"/>
      <c r="D27" s="6" t="s">
        <v>37</v>
      </c>
      <c r="E27" s="1" t="s">
        <v>133</v>
      </c>
      <c r="F27" s="3"/>
      <c r="G27" s="3"/>
      <c r="H27" s="3"/>
      <c r="I27" s="3"/>
      <c r="J27" s="3" t="s">
        <v>301</v>
      </c>
      <c r="K27" s="3"/>
      <c r="L27" s="3"/>
      <c r="M27" s="6" t="s">
        <v>134</v>
      </c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1">
      <pane ySplit="3" topLeftCell="BM16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2.5" customHeight="1">
      <c r="A4" s="6">
        <v>1</v>
      </c>
      <c r="B4" s="7" t="s">
        <v>59</v>
      </c>
      <c r="C4" s="1"/>
      <c r="D4" s="1" t="s">
        <v>62</v>
      </c>
      <c r="E4" s="1" t="s">
        <v>133</v>
      </c>
      <c r="F4" s="1"/>
      <c r="G4" s="1"/>
      <c r="H4" s="1"/>
      <c r="I4" s="1"/>
      <c r="J4" s="1">
        <v>90.33</v>
      </c>
      <c r="K4" s="1"/>
      <c r="L4" s="1"/>
      <c r="M4" s="6" t="s">
        <v>134</v>
      </c>
    </row>
    <row r="5" spans="1:13" ht="22.5" customHeight="1">
      <c r="A5" s="6">
        <v>2</v>
      </c>
      <c r="B5" s="7" t="s">
        <v>59</v>
      </c>
      <c r="C5" s="1"/>
      <c r="D5" s="1" t="s">
        <v>61</v>
      </c>
      <c r="E5" s="1" t="s">
        <v>133</v>
      </c>
      <c r="F5" s="1"/>
      <c r="G5" s="1"/>
      <c r="H5" s="1"/>
      <c r="I5" s="1"/>
      <c r="J5" s="1">
        <v>76</v>
      </c>
      <c r="K5" s="1"/>
      <c r="L5" s="1"/>
      <c r="M5" s="6" t="s">
        <v>134</v>
      </c>
    </row>
    <row r="6" spans="1:13" ht="22.5" customHeight="1">
      <c r="A6" s="6">
        <v>3</v>
      </c>
      <c r="B6" s="6" t="s">
        <v>59</v>
      </c>
      <c r="C6" s="1">
        <v>15082204</v>
      </c>
      <c r="D6" s="1" t="s">
        <v>66</v>
      </c>
      <c r="E6" s="1" t="s">
        <v>133</v>
      </c>
      <c r="F6" s="1">
        <v>72</v>
      </c>
      <c r="G6" s="1"/>
      <c r="H6" s="1">
        <f>SUM(F6:G6)</f>
        <v>72</v>
      </c>
      <c r="I6" s="1">
        <f>H6*60%</f>
        <v>43.199999999999996</v>
      </c>
      <c r="J6" s="1">
        <v>83.33</v>
      </c>
      <c r="K6" s="1">
        <f>J6*40%</f>
        <v>33.332</v>
      </c>
      <c r="L6" s="1">
        <f>I6+K6</f>
        <v>76.532</v>
      </c>
      <c r="M6" s="6"/>
    </row>
    <row r="7" spans="1:13" ht="22.5" customHeight="1">
      <c r="A7" s="6">
        <v>4</v>
      </c>
      <c r="B7" s="6" t="s">
        <v>59</v>
      </c>
      <c r="C7" s="1">
        <v>15082109</v>
      </c>
      <c r="D7" s="1" t="s">
        <v>71</v>
      </c>
      <c r="E7" s="1" t="s">
        <v>133</v>
      </c>
      <c r="F7" s="1">
        <v>65</v>
      </c>
      <c r="G7" s="1"/>
      <c r="H7" s="1">
        <f>SUM(F7:G7)</f>
        <v>65</v>
      </c>
      <c r="I7" s="1">
        <f>H7*60%</f>
        <v>39</v>
      </c>
      <c r="J7" s="1">
        <v>61.67</v>
      </c>
      <c r="K7" s="1">
        <f>J7*40%</f>
        <v>24.668000000000003</v>
      </c>
      <c r="L7" s="1">
        <f>I7+K7</f>
        <v>63.668000000000006</v>
      </c>
      <c r="M7" s="6"/>
    </row>
    <row r="8" spans="1:13" ht="22.5" customHeight="1">
      <c r="A8" s="6">
        <v>5</v>
      </c>
      <c r="B8" s="7" t="s">
        <v>59</v>
      </c>
      <c r="C8" s="1"/>
      <c r="D8" s="1" t="s">
        <v>63</v>
      </c>
      <c r="E8" s="1" t="s">
        <v>133</v>
      </c>
      <c r="F8" s="1"/>
      <c r="G8" s="1"/>
      <c r="H8" s="1"/>
      <c r="I8" s="1"/>
      <c r="J8" s="1">
        <v>40</v>
      </c>
      <c r="K8" s="1"/>
      <c r="L8" s="1"/>
      <c r="M8" s="6" t="s">
        <v>134</v>
      </c>
    </row>
    <row r="9" spans="1:13" ht="22.5" customHeight="1">
      <c r="A9" s="6">
        <v>6</v>
      </c>
      <c r="B9" s="7" t="s">
        <v>59</v>
      </c>
      <c r="C9" s="1"/>
      <c r="D9" s="6" t="s">
        <v>60</v>
      </c>
      <c r="E9" s="1" t="s">
        <v>133</v>
      </c>
      <c r="F9" s="1"/>
      <c r="G9" s="1"/>
      <c r="H9" s="1"/>
      <c r="I9" s="1"/>
      <c r="J9" s="1">
        <v>33.33</v>
      </c>
      <c r="K9" s="1"/>
      <c r="L9" s="1"/>
      <c r="M9" s="6" t="s">
        <v>134</v>
      </c>
    </row>
    <row r="10" spans="1:13" ht="22.5" customHeight="1">
      <c r="A10" s="6">
        <v>7</v>
      </c>
      <c r="B10" s="6" t="s">
        <v>59</v>
      </c>
      <c r="C10" s="1">
        <v>15082209</v>
      </c>
      <c r="D10" s="1" t="s">
        <v>64</v>
      </c>
      <c r="E10" s="1" t="s">
        <v>140</v>
      </c>
      <c r="F10" s="1">
        <v>74</v>
      </c>
      <c r="G10" s="1">
        <v>5</v>
      </c>
      <c r="H10" s="1">
        <f aca="true" t="shared" si="0" ref="H10:H30">SUM(F10:G10)</f>
        <v>79</v>
      </c>
      <c r="I10" s="1">
        <f aca="true" t="shared" si="1" ref="I10:I30">H10*60%</f>
        <v>47.4</v>
      </c>
      <c r="J10" s="1">
        <v>48.33</v>
      </c>
      <c r="K10" s="1">
        <f aca="true" t="shared" si="2" ref="K10:K29">J10*40%</f>
        <v>19.332</v>
      </c>
      <c r="L10" s="1">
        <f aca="true" t="shared" si="3" ref="L10:L30">I10+K10</f>
        <v>66.732</v>
      </c>
      <c r="M10" s="6"/>
    </row>
    <row r="11" spans="1:13" ht="22.5" customHeight="1">
      <c r="A11" s="6">
        <v>8</v>
      </c>
      <c r="B11" s="6" t="s">
        <v>59</v>
      </c>
      <c r="C11" s="1">
        <v>15082211</v>
      </c>
      <c r="D11" s="1" t="s">
        <v>65</v>
      </c>
      <c r="E11" s="1" t="s">
        <v>140</v>
      </c>
      <c r="F11" s="1">
        <v>68</v>
      </c>
      <c r="G11" s="1">
        <v>5</v>
      </c>
      <c r="H11" s="1">
        <f t="shared" si="0"/>
        <v>73</v>
      </c>
      <c r="I11" s="1">
        <f t="shared" si="1"/>
        <v>43.8</v>
      </c>
      <c r="J11" s="1">
        <v>51.67</v>
      </c>
      <c r="K11" s="1">
        <f t="shared" si="2"/>
        <v>20.668000000000003</v>
      </c>
      <c r="L11" s="1">
        <f t="shared" si="3"/>
        <v>64.468</v>
      </c>
      <c r="M11" s="6"/>
    </row>
    <row r="12" spans="1:13" ht="22.5" customHeight="1">
      <c r="A12" s="6">
        <v>9</v>
      </c>
      <c r="B12" s="6" t="s">
        <v>59</v>
      </c>
      <c r="C12" s="1">
        <v>15082106</v>
      </c>
      <c r="D12" s="1" t="s">
        <v>69</v>
      </c>
      <c r="E12" s="1" t="s">
        <v>133</v>
      </c>
      <c r="F12" s="1">
        <v>66</v>
      </c>
      <c r="G12" s="1"/>
      <c r="H12" s="1">
        <f t="shared" si="0"/>
        <v>66</v>
      </c>
      <c r="I12" s="1">
        <f t="shared" si="1"/>
        <v>39.6</v>
      </c>
      <c r="J12" s="1">
        <v>55</v>
      </c>
      <c r="K12" s="1">
        <f t="shared" si="2"/>
        <v>22</v>
      </c>
      <c r="L12" s="1">
        <f t="shared" si="3"/>
        <v>61.6</v>
      </c>
      <c r="M12" s="6"/>
    </row>
    <row r="13" spans="1:13" ht="22.5" customHeight="1">
      <c r="A13" s="6">
        <v>10</v>
      </c>
      <c r="B13" s="6" t="s">
        <v>59</v>
      </c>
      <c r="C13" s="1">
        <v>15082228</v>
      </c>
      <c r="D13" s="1" t="s">
        <v>77</v>
      </c>
      <c r="E13" s="1" t="s">
        <v>133</v>
      </c>
      <c r="F13" s="3">
        <v>62</v>
      </c>
      <c r="G13" s="3"/>
      <c r="H13" s="3">
        <f t="shared" si="0"/>
        <v>62</v>
      </c>
      <c r="I13" s="1">
        <f t="shared" si="1"/>
        <v>37.199999999999996</v>
      </c>
      <c r="J13" s="3">
        <v>53.33</v>
      </c>
      <c r="K13" s="1">
        <f t="shared" si="2"/>
        <v>21.332</v>
      </c>
      <c r="L13" s="1">
        <f t="shared" si="3"/>
        <v>58.532</v>
      </c>
      <c r="M13" s="6"/>
    </row>
    <row r="14" spans="1:13" ht="22.5" customHeight="1">
      <c r="A14" s="6">
        <v>11</v>
      </c>
      <c r="B14" s="6" t="s">
        <v>59</v>
      </c>
      <c r="C14" s="1">
        <v>15082107</v>
      </c>
      <c r="D14" s="1" t="s">
        <v>76</v>
      </c>
      <c r="E14" s="1" t="s">
        <v>133</v>
      </c>
      <c r="F14" s="1">
        <v>62</v>
      </c>
      <c r="G14" s="1"/>
      <c r="H14" s="1">
        <f t="shared" si="0"/>
        <v>62</v>
      </c>
      <c r="I14" s="1">
        <f t="shared" si="1"/>
        <v>37.199999999999996</v>
      </c>
      <c r="J14" s="1">
        <v>51.67</v>
      </c>
      <c r="K14" s="1">
        <f t="shared" si="2"/>
        <v>20.668000000000003</v>
      </c>
      <c r="L14" s="1">
        <f t="shared" si="3"/>
        <v>57.867999999999995</v>
      </c>
      <c r="M14" s="6"/>
    </row>
    <row r="15" spans="1:13" ht="22.5" customHeight="1">
      <c r="A15" s="6">
        <v>12</v>
      </c>
      <c r="B15" s="6" t="s">
        <v>59</v>
      </c>
      <c r="C15" s="1">
        <v>15082202</v>
      </c>
      <c r="D15" s="1" t="s">
        <v>70</v>
      </c>
      <c r="E15" s="1" t="s">
        <v>133</v>
      </c>
      <c r="F15" s="1">
        <v>66</v>
      </c>
      <c r="G15" s="1"/>
      <c r="H15" s="1">
        <f t="shared" si="0"/>
        <v>66</v>
      </c>
      <c r="I15" s="1">
        <f t="shared" si="1"/>
        <v>39.6</v>
      </c>
      <c r="J15" s="1">
        <v>45</v>
      </c>
      <c r="K15" s="1">
        <f t="shared" si="2"/>
        <v>18</v>
      </c>
      <c r="L15" s="1">
        <f t="shared" si="3"/>
        <v>57.6</v>
      </c>
      <c r="M15" s="6"/>
    </row>
    <row r="16" spans="1:13" ht="22.5" customHeight="1">
      <c r="A16" s="6">
        <v>13</v>
      </c>
      <c r="B16" s="6" t="s">
        <v>59</v>
      </c>
      <c r="C16" s="1">
        <v>15082312</v>
      </c>
      <c r="D16" s="1" t="s">
        <v>74</v>
      </c>
      <c r="E16" s="1" t="s">
        <v>133</v>
      </c>
      <c r="F16" s="1">
        <v>63</v>
      </c>
      <c r="G16" s="1"/>
      <c r="H16" s="1">
        <f t="shared" si="0"/>
        <v>63</v>
      </c>
      <c r="I16" s="1">
        <f t="shared" si="1"/>
        <v>37.8</v>
      </c>
      <c r="J16" s="1">
        <v>49.33</v>
      </c>
      <c r="K16" s="1">
        <f t="shared" si="2"/>
        <v>19.732</v>
      </c>
      <c r="L16" s="1">
        <f t="shared" si="3"/>
        <v>57.532</v>
      </c>
      <c r="M16" s="6"/>
    </row>
    <row r="17" spans="1:13" ht="22.5" customHeight="1">
      <c r="A17" s="6">
        <v>14</v>
      </c>
      <c r="B17" s="6" t="s">
        <v>59</v>
      </c>
      <c r="C17" s="1">
        <v>15082114</v>
      </c>
      <c r="D17" s="1" t="s">
        <v>67</v>
      </c>
      <c r="E17" s="1" t="s">
        <v>140</v>
      </c>
      <c r="F17" s="1">
        <v>66</v>
      </c>
      <c r="G17" s="1">
        <v>5</v>
      </c>
      <c r="H17" s="1">
        <f t="shared" si="0"/>
        <v>71</v>
      </c>
      <c r="I17" s="1">
        <f t="shared" si="1"/>
        <v>42.6</v>
      </c>
      <c r="J17" s="1">
        <v>33.33</v>
      </c>
      <c r="K17" s="1">
        <f t="shared" si="2"/>
        <v>13.332</v>
      </c>
      <c r="L17" s="1">
        <f t="shared" si="3"/>
        <v>55.932</v>
      </c>
      <c r="M17" s="6"/>
    </row>
    <row r="18" spans="1:13" ht="22.5" customHeight="1">
      <c r="A18" s="6">
        <v>15</v>
      </c>
      <c r="B18" s="6" t="s">
        <v>59</v>
      </c>
      <c r="C18" s="1">
        <v>15082127</v>
      </c>
      <c r="D18" s="1" t="s">
        <v>82</v>
      </c>
      <c r="E18" s="1" t="s">
        <v>133</v>
      </c>
      <c r="F18" s="3">
        <v>58</v>
      </c>
      <c r="G18" s="3"/>
      <c r="H18" s="3">
        <f t="shared" si="0"/>
        <v>58</v>
      </c>
      <c r="I18" s="1">
        <f t="shared" si="1"/>
        <v>34.8</v>
      </c>
      <c r="J18" s="3">
        <v>52.67</v>
      </c>
      <c r="K18" s="1">
        <f t="shared" si="2"/>
        <v>21.068</v>
      </c>
      <c r="L18" s="1">
        <f t="shared" si="3"/>
        <v>55.867999999999995</v>
      </c>
      <c r="M18" s="6"/>
    </row>
    <row r="19" spans="1:13" ht="22.5" customHeight="1">
      <c r="A19" s="6">
        <v>16</v>
      </c>
      <c r="B19" s="6" t="s">
        <v>59</v>
      </c>
      <c r="C19" s="1">
        <v>15082206</v>
      </c>
      <c r="D19" s="1" t="s">
        <v>73</v>
      </c>
      <c r="E19" s="1" t="s">
        <v>133</v>
      </c>
      <c r="F19" s="1">
        <v>65</v>
      </c>
      <c r="G19" s="1"/>
      <c r="H19" s="1">
        <f t="shared" si="0"/>
        <v>65</v>
      </c>
      <c r="I19" s="1">
        <f t="shared" si="1"/>
        <v>39</v>
      </c>
      <c r="J19" s="1">
        <v>40</v>
      </c>
      <c r="K19" s="1">
        <f t="shared" si="2"/>
        <v>16</v>
      </c>
      <c r="L19" s="1">
        <f t="shared" si="3"/>
        <v>55</v>
      </c>
      <c r="M19" s="6"/>
    </row>
    <row r="20" spans="1:13" ht="22.5" customHeight="1">
      <c r="A20" s="6">
        <v>17</v>
      </c>
      <c r="B20" s="6" t="s">
        <v>59</v>
      </c>
      <c r="C20" s="1">
        <v>15082217</v>
      </c>
      <c r="D20" s="1" t="s">
        <v>78</v>
      </c>
      <c r="E20" s="1" t="s">
        <v>133</v>
      </c>
      <c r="F20" s="3">
        <v>61</v>
      </c>
      <c r="G20" s="3"/>
      <c r="H20" s="3">
        <f t="shared" si="0"/>
        <v>61</v>
      </c>
      <c r="I20" s="1">
        <f t="shared" si="1"/>
        <v>36.6</v>
      </c>
      <c r="J20" s="3">
        <v>45</v>
      </c>
      <c r="K20" s="1">
        <f t="shared" si="2"/>
        <v>18</v>
      </c>
      <c r="L20" s="1">
        <f t="shared" si="3"/>
        <v>54.6</v>
      </c>
      <c r="M20" s="6"/>
    </row>
    <row r="21" spans="1:13" ht="22.5" customHeight="1">
      <c r="A21" s="6">
        <v>18</v>
      </c>
      <c r="B21" s="6" t="s">
        <v>59</v>
      </c>
      <c r="C21" s="1">
        <v>15082113</v>
      </c>
      <c r="D21" s="1" t="s">
        <v>84</v>
      </c>
      <c r="E21" s="1" t="s">
        <v>133</v>
      </c>
      <c r="F21" s="1">
        <v>57</v>
      </c>
      <c r="G21" s="1"/>
      <c r="H21" s="1">
        <f t="shared" si="0"/>
        <v>57</v>
      </c>
      <c r="I21" s="1">
        <f t="shared" si="1"/>
        <v>34.199999999999996</v>
      </c>
      <c r="J21" s="1">
        <v>47.67</v>
      </c>
      <c r="K21" s="1">
        <f t="shared" si="2"/>
        <v>19.068</v>
      </c>
      <c r="L21" s="1">
        <f t="shared" si="3"/>
        <v>53.268</v>
      </c>
      <c r="M21" s="6"/>
    </row>
    <row r="22" spans="1:13" ht="22.5" customHeight="1">
      <c r="A22" s="6">
        <v>19</v>
      </c>
      <c r="B22" s="6" t="s">
        <v>59</v>
      </c>
      <c r="C22" s="1">
        <v>15082210</v>
      </c>
      <c r="D22" s="1" t="s">
        <v>68</v>
      </c>
      <c r="E22" s="1" t="s">
        <v>140</v>
      </c>
      <c r="F22" s="1">
        <v>64</v>
      </c>
      <c r="G22" s="1">
        <v>5</v>
      </c>
      <c r="H22" s="1">
        <f t="shared" si="0"/>
        <v>69</v>
      </c>
      <c r="I22" s="1">
        <f t="shared" si="1"/>
        <v>41.4</v>
      </c>
      <c r="J22" s="1">
        <v>28.33</v>
      </c>
      <c r="K22" s="1">
        <f t="shared" si="2"/>
        <v>11.332</v>
      </c>
      <c r="L22" s="1">
        <f t="shared" si="3"/>
        <v>52.732</v>
      </c>
      <c r="M22" s="6"/>
    </row>
    <row r="23" spans="1:13" ht="22.5" customHeight="1">
      <c r="A23" s="6">
        <v>20</v>
      </c>
      <c r="B23" s="6" t="s">
        <v>59</v>
      </c>
      <c r="C23" s="1">
        <v>15082110</v>
      </c>
      <c r="D23" s="1" t="s">
        <v>79</v>
      </c>
      <c r="E23" s="1" t="s">
        <v>133</v>
      </c>
      <c r="F23" s="1">
        <v>60</v>
      </c>
      <c r="G23" s="1"/>
      <c r="H23" s="1">
        <f t="shared" si="0"/>
        <v>60</v>
      </c>
      <c r="I23" s="1">
        <f t="shared" si="1"/>
        <v>36</v>
      </c>
      <c r="J23" s="1">
        <v>38.33</v>
      </c>
      <c r="K23" s="1">
        <f t="shared" si="2"/>
        <v>15.332</v>
      </c>
      <c r="L23" s="1">
        <f t="shared" si="3"/>
        <v>51.332</v>
      </c>
      <c r="M23" s="6"/>
    </row>
    <row r="24" spans="1:13" ht="22.5" customHeight="1">
      <c r="A24" s="6">
        <v>21</v>
      </c>
      <c r="B24" s="6" t="s">
        <v>59</v>
      </c>
      <c r="C24" s="1">
        <v>15082214</v>
      </c>
      <c r="D24" s="1" t="s">
        <v>81</v>
      </c>
      <c r="E24" s="1" t="s">
        <v>133</v>
      </c>
      <c r="F24" s="1">
        <v>59</v>
      </c>
      <c r="G24" s="1"/>
      <c r="H24" s="1">
        <f t="shared" si="0"/>
        <v>59</v>
      </c>
      <c r="I24" s="1">
        <f t="shared" si="1"/>
        <v>35.4</v>
      </c>
      <c r="J24" s="1">
        <v>38.33</v>
      </c>
      <c r="K24" s="1">
        <f t="shared" si="2"/>
        <v>15.332</v>
      </c>
      <c r="L24" s="1">
        <f t="shared" si="3"/>
        <v>50.732</v>
      </c>
      <c r="M24" s="6"/>
    </row>
    <row r="25" spans="1:13" ht="22.5" customHeight="1">
      <c r="A25" s="6">
        <v>22</v>
      </c>
      <c r="B25" s="6" t="s">
        <v>59</v>
      </c>
      <c r="C25" s="1">
        <v>15082315</v>
      </c>
      <c r="D25" s="1" t="s">
        <v>75</v>
      </c>
      <c r="E25" s="1" t="s">
        <v>133</v>
      </c>
      <c r="F25" s="1">
        <v>63</v>
      </c>
      <c r="G25" s="1"/>
      <c r="H25" s="1">
        <f t="shared" si="0"/>
        <v>63</v>
      </c>
      <c r="I25" s="1">
        <f t="shared" si="1"/>
        <v>37.8</v>
      </c>
      <c r="J25" s="1">
        <v>31.67</v>
      </c>
      <c r="K25" s="1">
        <f t="shared" si="2"/>
        <v>12.668000000000001</v>
      </c>
      <c r="L25" s="1">
        <f t="shared" si="3"/>
        <v>50.467999999999996</v>
      </c>
      <c r="M25" s="6"/>
    </row>
    <row r="26" spans="1:13" ht="22.5" customHeight="1">
      <c r="A26" s="6">
        <v>23</v>
      </c>
      <c r="B26" s="6" t="s">
        <v>59</v>
      </c>
      <c r="C26" s="1">
        <v>15082117</v>
      </c>
      <c r="D26" s="1" t="s">
        <v>85</v>
      </c>
      <c r="E26" s="1" t="s">
        <v>140</v>
      </c>
      <c r="F26" s="3">
        <v>51</v>
      </c>
      <c r="G26" s="3">
        <v>5</v>
      </c>
      <c r="H26" s="3">
        <f t="shared" si="0"/>
        <v>56</v>
      </c>
      <c r="I26" s="1">
        <f t="shared" si="1"/>
        <v>33.6</v>
      </c>
      <c r="J26" s="3">
        <v>34.33</v>
      </c>
      <c r="K26" s="1">
        <f t="shared" si="2"/>
        <v>13.732</v>
      </c>
      <c r="L26" s="1">
        <f t="shared" si="3"/>
        <v>47.332</v>
      </c>
      <c r="M26" s="6"/>
    </row>
    <row r="27" spans="1:13" ht="22.5" customHeight="1">
      <c r="A27" s="6">
        <v>24</v>
      </c>
      <c r="B27" s="6" t="s">
        <v>59</v>
      </c>
      <c r="C27" s="1">
        <v>15082205</v>
      </c>
      <c r="D27" s="1" t="s">
        <v>86</v>
      </c>
      <c r="E27" s="1" t="s">
        <v>140</v>
      </c>
      <c r="F27" s="1">
        <v>51</v>
      </c>
      <c r="G27" s="1">
        <v>5</v>
      </c>
      <c r="H27" s="1">
        <f t="shared" si="0"/>
        <v>56</v>
      </c>
      <c r="I27" s="1">
        <f t="shared" si="1"/>
        <v>33.6</v>
      </c>
      <c r="J27" s="1">
        <v>33.33</v>
      </c>
      <c r="K27" s="1">
        <f t="shared" si="2"/>
        <v>13.332</v>
      </c>
      <c r="L27" s="1">
        <f t="shared" si="3"/>
        <v>46.932</v>
      </c>
      <c r="M27" s="6"/>
    </row>
    <row r="28" spans="1:13" ht="22.5" customHeight="1">
      <c r="A28" s="6">
        <v>25</v>
      </c>
      <c r="B28" s="6" t="s">
        <v>59</v>
      </c>
      <c r="C28" s="1">
        <v>15082303</v>
      </c>
      <c r="D28" s="1" t="s">
        <v>80</v>
      </c>
      <c r="E28" s="1" t="s">
        <v>133</v>
      </c>
      <c r="F28" s="1">
        <v>60</v>
      </c>
      <c r="G28" s="1"/>
      <c r="H28" s="1">
        <f t="shared" si="0"/>
        <v>60</v>
      </c>
      <c r="I28" s="1">
        <f t="shared" si="1"/>
        <v>36</v>
      </c>
      <c r="J28" s="1">
        <v>22.67</v>
      </c>
      <c r="K28" s="1">
        <f t="shared" si="2"/>
        <v>9.068000000000001</v>
      </c>
      <c r="L28" s="1">
        <f t="shared" si="3"/>
        <v>45.068</v>
      </c>
      <c r="M28" s="6"/>
    </row>
    <row r="29" spans="1:13" ht="22.5" customHeight="1">
      <c r="A29" s="6">
        <v>26</v>
      </c>
      <c r="B29" s="6" t="s">
        <v>59</v>
      </c>
      <c r="C29" s="1">
        <v>15082203</v>
      </c>
      <c r="D29" s="1" t="s">
        <v>83</v>
      </c>
      <c r="E29" s="1" t="s">
        <v>133</v>
      </c>
      <c r="F29" s="1">
        <v>58</v>
      </c>
      <c r="G29" s="1"/>
      <c r="H29" s="1">
        <f t="shared" si="0"/>
        <v>58</v>
      </c>
      <c r="I29" s="1">
        <f t="shared" si="1"/>
        <v>34.8</v>
      </c>
      <c r="J29" s="1">
        <v>25</v>
      </c>
      <c r="K29" s="1">
        <f t="shared" si="2"/>
        <v>10</v>
      </c>
      <c r="L29" s="1">
        <f t="shared" si="3"/>
        <v>44.8</v>
      </c>
      <c r="M29" s="6"/>
    </row>
    <row r="30" spans="1:13" ht="22.5" customHeight="1">
      <c r="A30" s="6">
        <v>27</v>
      </c>
      <c r="B30" s="6" t="s">
        <v>59</v>
      </c>
      <c r="C30" s="1">
        <v>15082124</v>
      </c>
      <c r="D30" s="1" t="s">
        <v>72</v>
      </c>
      <c r="E30" s="1" t="s">
        <v>133</v>
      </c>
      <c r="F30" s="3">
        <v>65</v>
      </c>
      <c r="G30" s="3"/>
      <c r="H30" s="3">
        <f t="shared" si="0"/>
        <v>65</v>
      </c>
      <c r="I30" s="1">
        <f t="shared" si="1"/>
        <v>39</v>
      </c>
      <c r="J30" s="3" t="s">
        <v>169</v>
      </c>
      <c r="K30" s="1">
        <v>0</v>
      </c>
      <c r="L30" s="1">
        <f t="shared" si="3"/>
        <v>39</v>
      </c>
      <c r="M30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workbookViewId="0" topLeftCell="A1">
      <pane ySplit="3" topLeftCell="BM16" activePane="bottomLeft" state="frozen"/>
      <selection pane="topLeft" activeCell="J12" sqref="J12"/>
      <selection pane="bottomLeft" activeCell="J12" sqref="J12"/>
    </sheetView>
  </sheetViews>
  <sheetFormatPr defaultColWidth="9.00390625" defaultRowHeight="14.25"/>
  <cols>
    <col min="1" max="1" width="4.75390625" style="0" customWidth="1"/>
    <col min="2" max="3" width="11.75390625" style="0" customWidth="1"/>
    <col min="4" max="4" width="8.50390625" style="0" customWidth="1"/>
    <col min="6" max="6" width="7.625" style="0" customWidth="1"/>
    <col min="7" max="8" width="8.00390625" style="0" customWidth="1"/>
    <col min="9" max="10" width="9.50390625" style="0" customWidth="1"/>
    <col min="11" max="11" width="10.625" style="0" customWidth="1"/>
    <col min="12" max="12" width="9.50390625" style="0" customWidth="1"/>
    <col min="13" max="13" width="13.625" style="0" customWidth="1"/>
  </cols>
  <sheetData>
    <row r="1" spans="1:14" ht="56.25" customHeight="1">
      <c r="A1" s="9" t="s">
        <v>296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8"/>
    </row>
    <row r="2" spans="1:14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3" ht="30.75" customHeight="1">
      <c r="A3" s="5" t="s">
        <v>122</v>
      </c>
      <c r="B3" s="6" t="s">
        <v>123</v>
      </c>
      <c r="C3" s="1" t="s">
        <v>124</v>
      </c>
      <c r="D3" s="1" t="s">
        <v>125</v>
      </c>
      <c r="E3" s="1" t="s">
        <v>126</v>
      </c>
      <c r="F3" s="2" t="s">
        <v>127</v>
      </c>
      <c r="G3" s="2" t="s">
        <v>128</v>
      </c>
      <c r="H3" s="2" t="s">
        <v>129</v>
      </c>
      <c r="I3" s="2" t="s">
        <v>297</v>
      </c>
      <c r="J3" s="2" t="s">
        <v>298</v>
      </c>
      <c r="K3" s="2" t="s">
        <v>299</v>
      </c>
      <c r="L3" s="2" t="s">
        <v>300</v>
      </c>
      <c r="M3" s="2" t="s">
        <v>130</v>
      </c>
    </row>
    <row r="4" spans="1:13" ht="21.75" customHeight="1">
      <c r="A4" s="6">
        <v>1</v>
      </c>
      <c r="B4" s="6" t="s">
        <v>87</v>
      </c>
      <c r="C4" s="1">
        <v>15092512</v>
      </c>
      <c r="D4" s="1" t="s">
        <v>88</v>
      </c>
      <c r="E4" s="1" t="s">
        <v>133</v>
      </c>
      <c r="F4" s="1">
        <v>79</v>
      </c>
      <c r="G4" s="1"/>
      <c r="H4" s="1">
        <f aca="true" t="shared" si="0" ref="H4:H27">SUM(F4:G4)</f>
        <v>79</v>
      </c>
      <c r="I4" s="1">
        <f aca="true" t="shared" si="1" ref="I4:I27">H4*60%</f>
        <v>47.4</v>
      </c>
      <c r="J4" s="1">
        <v>72.33</v>
      </c>
      <c r="K4" s="1">
        <f aca="true" t="shared" si="2" ref="K4:K24">J4*40%</f>
        <v>28.932000000000002</v>
      </c>
      <c r="L4" s="1">
        <f aca="true" t="shared" si="3" ref="L4:L27">I4+K4</f>
        <v>76.332</v>
      </c>
      <c r="M4" s="6"/>
    </row>
    <row r="5" spans="1:13" ht="21.75" customHeight="1">
      <c r="A5" s="6">
        <v>2</v>
      </c>
      <c r="B5" s="6" t="s">
        <v>87</v>
      </c>
      <c r="C5" s="1">
        <v>15092605</v>
      </c>
      <c r="D5" s="1" t="s">
        <v>96</v>
      </c>
      <c r="E5" s="1" t="s">
        <v>133</v>
      </c>
      <c r="F5" s="1">
        <v>66</v>
      </c>
      <c r="G5" s="1"/>
      <c r="H5" s="1">
        <f t="shared" si="0"/>
        <v>66</v>
      </c>
      <c r="I5" s="1">
        <f t="shared" si="1"/>
        <v>39.6</v>
      </c>
      <c r="J5" s="1">
        <v>90.66</v>
      </c>
      <c r="K5" s="1">
        <f t="shared" si="2"/>
        <v>36.264</v>
      </c>
      <c r="L5" s="1">
        <f t="shared" si="3"/>
        <v>75.864</v>
      </c>
      <c r="M5" s="6"/>
    </row>
    <row r="6" spans="1:13" ht="21.75" customHeight="1">
      <c r="A6" s="6">
        <v>3</v>
      </c>
      <c r="B6" s="6" t="s">
        <v>87</v>
      </c>
      <c r="C6" s="1">
        <v>15092521</v>
      </c>
      <c r="D6" s="1" t="s">
        <v>92</v>
      </c>
      <c r="E6" s="1" t="s">
        <v>133</v>
      </c>
      <c r="F6" s="3">
        <v>67</v>
      </c>
      <c r="G6" s="3"/>
      <c r="H6" s="3">
        <f t="shared" si="0"/>
        <v>67</v>
      </c>
      <c r="I6" s="1">
        <f t="shared" si="1"/>
        <v>40.199999999999996</v>
      </c>
      <c r="J6" s="3">
        <v>81.66</v>
      </c>
      <c r="K6" s="1">
        <f t="shared" si="2"/>
        <v>32.664</v>
      </c>
      <c r="L6" s="1">
        <f t="shared" si="3"/>
        <v>72.864</v>
      </c>
      <c r="M6" s="6"/>
    </row>
    <row r="7" spans="1:13" ht="21.75" customHeight="1">
      <c r="A7" s="6">
        <v>4</v>
      </c>
      <c r="B7" s="6" t="s">
        <v>87</v>
      </c>
      <c r="C7" s="1">
        <v>15092513</v>
      </c>
      <c r="D7" s="1" t="s">
        <v>95</v>
      </c>
      <c r="E7" s="1" t="s">
        <v>133</v>
      </c>
      <c r="F7" s="1">
        <v>66</v>
      </c>
      <c r="G7" s="1"/>
      <c r="H7" s="1">
        <f t="shared" si="0"/>
        <v>66</v>
      </c>
      <c r="I7" s="1">
        <f t="shared" si="1"/>
        <v>39.6</v>
      </c>
      <c r="J7" s="1">
        <v>81.66</v>
      </c>
      <c r="K7" s="1">
        <f t="shared" si="2"/>
        <v>32.664</v>
      </c>
      <c r="L7" s="1">
        <f t="shared" si="3"/>
        <v>72.26400000000001</v>
      </c>
      <c r="M7" s="6"/>
    </row>
    <row r="8" spans="1:13" ht="21.75" customHeight="1">
      <c r="A8" s="6">
        <v>5</v>
      </c>
      <c r="B8" s="6" t="s">
        <v>87</v>
      </c>
      <c r="C8" s="1">
        <v>15092608</v>
      </c>
      <c r="D8" s="1" t="s">
        <v>99</v>
      </c>
      <c r="E8" s="1" t="s">
        <v>133</v>
      </c>
      <c r="F8" s="1">
        <v>62</v>
      </c>
      <c r="G8" s="1"/>
      <c r="H8" s="1">
        <f t="shared" si="0"/>
        <v>62</v>
      </c>
      <c r="I8" s="1">
        <f t="shared" si="1"/>
        <v>37.199999999999996</v>
      </c>
      <c r="J8" s="1">
        <v>87.66</v>
      </c>
      <c r="K8" s="1">
        <f t="shared" si="2"/>
        <v>35.064</v>
      </c>
      <c r="L8" s="1">
        <f t="shared" si="3"/>
        <v>72.264</v>
      </c>
      <c r="M8" s="6"/>
    </row>
    <row r="9" spans="1:13" ht="21.75" customHeight="1">
      <c r="A9" s="6">
        <v>6</v>
      </c>
      <c r="B9" s="6" t="s">
        <v>87</v>
      </c>
      <c r="C9" s="1">
        <v>15092606</v>
      </c>
      <c r="D9" s="1" t="s">
        <v>94</v>
      </c>
      <c r="E9" s="1" t="s">
        <v>133</v>
      </c>
      <c r="F9" s="1">
        <v>67</v>
      </c>
      <c r="G9" s="1"/>
      <c r="H9" s="1">
        <f t="shared" si="0"/>
        <v>67</v>
      </c>
      <c r="I9" s="1">
        <f t="shared" si="1"/>
        <v>40.199999999999996</v>
      </c>
      <c r="J9" s="1">
        <v>77.66</v>
      </c>
      <c r="K9" s="1">
        <f t="shared" si="2"/>
        <v>31.064</v>
      </c>
      <c r="L9" s="1">
        <f t="shared" si="3"/>
        <v>71.264</v>
      </c>
      <c r="M9" s="6"/>
    </row>
    <row r="10" spans="1:13" ht="21.75" customHeight="1">
      <c r="A10" s="6">
        <v>7</v>
      </c>
      <c r="B10" s="6" t="s">
        <v>87</v>
      </c>
      <c r="C10" s="1">
        <v>15092507</v>
      </c>
      <c r="D10" s="1" t="s">
        <v>100</v>
      </c>
      <c r="E10" s="1" t="s">
        <v>133</v>
      </c>
      <c r="F10" s="1">
        <v>61</v>
      </c>
      <c r="G10" s="1"/>
      <c r="H10" s="1">
        <f t="shared" si="0"/>
        <v>61</v>
      </c>
      <c r="I10" s="1">
        <f t="shared" si="1"/>
        <v>36.6</v>
      </c>
      <c r="J10" s="1">
        <v>86</v>
      </c>
      <c r="K10" s="1">
        <f t="shared" si="2"/>
        <v>34.4</v>
      </c>
      <c r="L10" s="1">
        <f t="shared" si="3"/>
        <v>71</v>
      </c>
      <c r="M10" s="6"/>
    </row>
    <row r="11" spans="1:13" ht="21.75" customHeight="1">
      <c r="A11" s="6">
        <v>8</v>
      </c>
      <c r="B11" s="6" t="s">
        <v>87</v>
      </c>
      <c r="C11" s="1">
        <v>15092501</v>
      </c>
      <c r="D11" s="1" t="s">
        <v>91</v>
      </c>
      <c r="E11" s="1" t="s">
        <v>140</v>
      </c>
      <c r="F11" s="1">
        <v>63</v>
      </c>
      <c r="G11" s="1">
        <v>5</v>
      </c>
      <c r="H11" s="1">
        <f t="shared" si="0"/>
        <v>68</v>
      </c>
      <c r="I11" s="1">
        <f t="shared" si="1"/>
        <v>40.8</v>
      </c>
      <c r="J11" s="1">
        <v>74.66</v>
      </c>
      <c r="K11" s="1">
        <f t="shared" si="2"/>
        <v>29.864</v>
      </c>
      <c r="L11" s="1">
        <f t="shared" si="3"/>
        <v>70.664</v>
      </c>
      <c r="M11" s="6"/>
    </row>
    <row r="12" spans="1:13" ht="21.75" customHeight="1">
      <c r="A12" s="6">
        <v>9</v>
      </c>
      <c r="B12" s="6" t="s">
        <v>87</v>
      </c>
      <c r="C12" s="1">
        <v>15092602</v>
      </c>
      <c r="D12" s="1" t="s">
        <v>90</v>
      </c>
      <c r="E12" s="1" t="s">
        <v>133</v>
      </c>
      <c r="F12" s="1">
        <v>69</v>
      </c>
      <c r="G12" s="1"/>
      <c r="H12" s="1">
        <f t="shared" si="0"/>
        <v>69</v>
      </c>
      <c r="I12" s="1">
        <f t="shared" si="1"/>
        <v>41.4</v>
      </c>
      <c r="J12" s="1">
        <v>73</v>
      </c>
      <c r="K12" s="1">
        <f t="shared" si="2"/>
        <v>29.200000000000003</v>
      </c>
      <c r="L12" s="1">
        <f t="shared" si="3"/>
        <v>70.6</v>
      </c>
      <c r="M12" s="6"/>
    </row>
    <row r="13" spans="1:13" ht="21.75" customHeight="1">
      <c r="A13" s="6">
        <v>10</v>
      </c>
      <c r="B13" s="6" t="s">
        <v>87</v>
      </c>
      <c r="C13" s="1">
        <v>15092607</v>
      </c>
      <c r="D13" s="1" t="s">
        <v>103</v>
      </c>
      <c r="E13" s="1" t="s">
        <v>133</v>
      </c>
      <c r="F13" s="1">
        <v>60</v>
      </c>
      <c r="G13" s="1"/>
      <c r="H13" s="1">
        <f t="shared" si="0"/>
        <v>60</v>
      </c>
      <c r="I13" s="1">
        <f t="shared" si="1"/>
        <v>36</v>
      </c>
      <c r="J13" s="1">
        <v>85.33</v>
      </c>
      <c r="K13" s="1">
        <f t="shared" si="2"/>
        <v>34.132</v>
      </c>
      <c r="L13" s="1">
        <f t="shared" si="3"/>
        <v>70.132</v>
      </c>
      <c r="M13" s="6"/>
    </row>
    <row r="14" spans="1:13" ht="21.75" customHeight="1">
      <c r="A14" s="6">
        <v>11</v>
      </c>
      <c r="B14" s="6" t="s">
        <v>87</v>
      </c>
      <c r="C14" s="1">
        <v>15092522</v>
      </c>
      <c r="D14" s="1" t="s">
        <v>104</v>
      </c>
      <c r="E14" s="1" t="s">
        <v>133</v>
      </c>
      <c r="F14" s="3">
        <v>59</v>
      </c>
      <c r="G14" s="3"/>
      <c r="H14" s="3">
        <f t="shared" si="0"/>
        <v>59</v>
      </c>
      <c r="I14" s="1">
        <f t="shared" si="1"/>
        <v>35.4</v>
      </c>
      <c r="J14" s="3">
        <v>81.66</v>
      </c>
      <c r="K14" s="1">
        <f t="shared" si="2"/>
        <v>32.664</v>
      </c>
      <c r="L14" s="1">
        <f t="shared" si="3"/>
        <v>68.064</v>
      </c>
      <c r="M14" s="6"/>
    </row>
    <row r="15" spans="1:13" ht="21.75" customHeight="1">
      <c r="A15" s="6">
        <v>12</v>
      </c>
      <c r="B15" s="6" t="s">
        <v>87</v>
      </c>
      <c r="C15" s="1">
        <v>15092520</v>
      </c>
      <c r="D15" s="1" t="s">
        <v>89</v>
      </c>
      <c r="E15" s="1" t="s">
        <v>133</v>
      </c>
      <c r="F15" s="3">
        <v>70</v>
      </c>
      <c r="G15" s="3"/>
      <c r="H15" s="3">
        <f t="shared" si="0"/>
        <v>70</v>
      </c>
      <c r="I15" s="1">
        <f t="shared" si="1"/>
        <v>42</v>
      </c>
      <c r="J15" s="3">
        <v>65</v>
      </c>
      <c r="K15" s="1">
        <f t="shared" si="2"/>
        <v>26</v>
      </c>
      <c r="L15" s="1">
        <f t="shared" si="3"/>
        <v>68</v>
      </c>
      <c r="M15" s="6"/>
    </row>
    <row r="16" spans="1:13" ht="21.75" customHeight="1">
      <c r="A16" s="6">
        <v>13</v>
      </c>
      <c r="B16" s="6" t="s">
        <v>87</v>
      </c>
      <c r="C16" s="1">
        <v>15092615</v>
      </c>
      <c r="D16" s="1" t="s">
        <v>105</v>
      </c>
      <c r="E16" s="1" t="s">
        <v>133</v>
      </c>
      <c r="F16" s="1">
        <v>59</v>
      </c>
      <c r="G16" s="1"/>
      <c r="H16" s="1">
        <f t="shared" si="0"/>
        <v>59</v>
      </c>
      <c r="I16" s="1">
        <f t="shared" si="1"/>
        <v>35.4</v>
      </c>
      <c r="J16" s="1">
        <v>81.33</v>
      </c>
      <c r="K16" s="1">
        <f t="shared" si="2"/>
        <v>32.532000000000004</v>
      </c>
      <c r="L16" s="1">
        <f t="shared" si="3"/>
        <v>67.932</v>
      </c>
      <c r="M16" s="6"/>
    </row>
    <row r="17" spans="1:13" ht="21.75" customHeight="1">
      <c r="A17" s="6">
        <v>14</v>
      </c>
      <c r="B17" s="6" t="s">
        <v>87</v>
      </c>
      <c r="C17" s="1">
        <v>15092619</v>
      </c>
      <c r="D17" s="1" t="s">
        <v>110</v>
      </c>
      <c r="E17" s="1" t="s">
        <v>133</v>
      </c>
      <c r="F17" s="3">
        <v>55</v>
      </c>
      <c r="G17" s="3"/>
      <c r="H17" s="3">
        <f t="shared" si="0"/>
        <v>55</v>
      </c>
      <c r="I17" s="1">
        <f t="shared" si="1"/>
        <v>33</v>
      </c>
      <c r="J17" s="3">
        <v>86</v>
      </c>
      <c r="K17" s="1">
        <f t="shared" si="2"/>
        <v>34.4</v>
      </c>
      <c r="L17" s="1">
        <f t="shared" si="3"/>
        <v>67.4</v>
      </c>
      <c r="M17" s="6"/>
    </row>
    <row r="18" spans="1:13" ht="21.75" customHeight="1">
      <c r="A18" s="6">
        <v>15</v>
      </c>
      <c r="B18" s="6" t="s">
        <v>87</v>
      </c>
      <c r="C18" s="1">
        <v>15092612</v>
      </c>
      <c r="D18" s="1" t="s">
        <v>98</v>
      </c>
      <c r="E18" s="1" t="s">
        <v>133</v>
      </c>
      <c r="F18" s="1">
        <v>63</v>
      </c>
      <c r="G18" s="1"/>
      <c r="H18" s="1">
        <f t="shared" si="0"/>
        <v>63</v>
      </c>
      <c r="I18" s="1">
        <f t="shared" si="1"/>
        <v>37.8</v>
      </c>
      <c r="J18" s="1">
        <v>73</v>
      </c>
      <c r="K18" s="1">
        <f t="shared" si="2"/>
        <v>29.200000000000003</v>
      </c>
      <c r="L18" s="1">
        <f t="shared" si="3"/>
        <v>67</v>
      </c>
      <c r="M18" s="6"/>
    </row>
    <row r="19" spans="1:13" ht="21.75" customHeight="1">
      <c r="A19" s="6">
        <v>16</v>
      </c>
      <c r="B19" s="6" t="s">
        <v>87</v>
      </c>
      <c r="C19" s="1">
        <v>15092515</v>
      </c>
      <c r="D19" s="1" t="s">
        <v>102</v>
      </c>
      <c r="E19" s="1" t="s">
        <v>133</v>
      </c>
      <c r="F19" s="1">
        <v>60</v>
      </c>
      <c r="G19" s="1"/>
      <c r="H19" s="1">
        <f t="shared" si="0"/>
        <v>60</v>
      </c>
      <c r="I19" s="1">
        <f t="shared" si="1"/>
        <v>36</v>
      </c>
      <c r="J19" s="1">
        <v>77.33</v>
      </c>
      <c r="K19" s="1">
        <f t="shared" si="2"/>
        <v>30.932000000000002</v>
      </c>
      <c r="L19" s="1">
        <f t="shared" si="3"/>
        <v>66.932</v>
      </c>
      <c r="M19" s="6"/>
    </row>
    <row r="20" spans="1:13" ht="21.75" customHeight="1">
      <c r="A20" s="6">
        <v>17</v>
      </c>
      <c r="B20" s="6" t="s">
        <v>87</v>
      </c>
      <c r="C20" s="1">
        <v>15092528</v>
      </c>
      <c r="D20" s="1" t="s">
        <v>97</v>
      </c>
      <c r="E20" s="1" t="s">
        <v>140</v>
      </c>
      <c r="F20" s="3">
        <v>58</v>
      </c>
      <c r="G20" s="3">
        <v>5</v>
      </c>
      <c r="H20" s="3">
        <f t="shared" si="0"/>
        <v>63</v>
      </c>
      <c r="I20" s="1">
        <f t="shared" si="1"/>
        <v>37.8</v>
      </c>
      <c r="J20" s="3">
        <v>72.66</v>
      </c>
      <c r="K20" s="1">
        <f t="shared" si="2"/>
        <v>29.064</v>
      </c>
      <c r="L20" s="1">
        <f t="shared" si="3"/>
        <v>66.864</v>
      </c>
      <c r="M20" s="6"/>
    </row>
    <row r="21" spans="1:13" ht="21.75" customHeight="1">
      <c r="A21" s="6">
        <v>18</v>
      </c>
      <c r="B21" s="6" t="s">
        <v>87</v>
      </c>
      <c r="C21" s="1">
        <v>15092604</v>
      </c>
      <c r="D21" s="1" t="s">
        <v>93</v>
      </c>
      <c r="E21" s="1" t="s">
        <v>140</v>
      </c>
      <c r="F21" s="1">
        <v>62</v>
      </c>
      <c r="G21" s="1">
        <v>5</v>
      </c>
      <c r="H21" s="1">
        <f t="shared" si="0"/>
        <v>67</v>
      </c>
      <c r="I21" s="1">
        <f t="shared" si="1"/>
        <v>40.199999999999996</v>
      </c>
      <c r="J21" s="1">
        <v>66.33</v>
      </c>
      <c r="K21" s="1">
        <f t="shared" si="2"/>
        <v>26.532</v>
      </c>
      <c r="L21" s="1">
        <f t="shared" si="3"/>
        <v>66.732</v>
      </c>
      <c r="M21" s="6"/>
    </row>
    <row r="22" spans="1:13" ht="21.75" customHeight="1">
      <c r="A22" s="6">
        <v>19</v>
      </c>
      <c r="B22" s="6" t="s">
        <v>87</v>
      </c>
      <c r="C22" s="1">
        <v>15092514</v>
      </c>
      <c r="D22" s="1" t="s">
        <v>101</v>
      </c>
      <c r="E22" s="1" t="s">
        <v>140</v>
      </c>
      <c r="F22" s="1">
        <v>56</v>
      </c>
      <c r="G22" s="1">
        <v>5</v>
      </c>
      <c r="H22" s="1">
        <f t="shared" si="0"/>
        <v>61</v>
      </c>
      <c r="I22" s="1">
        <f t="shared" si="1"/>
        <v>36.6</v>
      </c>
      <c r="J22" s="1">
        <v>75.33</v>
      </c>
      <c r="K22" s="1">
        <f t="shared" si="2"/>
        <v>30.132</v>
      </c>
      <c r="L22" s="1">
        <f t="shared" si="3"/>
        <v>66.732</v>
      </c>
      <c r="M22" s="6"/>
    </row>
    <row r="23" spans="1:13" ht="21.75" customHeight="1">
      <c r="A23" s="6">
        <v>20</v>
      </c>
      <c r="B23" s="6" t="s">
        <v>87</v>
      </c>
      <c r="C23" s="1">
        <v>15092524</v>
      </c>
      <c r="D23" s="1" t="s">
        <v>106</v>
      </c>
      <c r="E23" s="1" t="s">
        <v>140</v>
      </c>
      <c r="F23" s="3">
        <v>53</v>
      </c>
      <c r="G23" s="3">
        <v>5</v>
      </c>
      <c r="H23" s="3">
        <f t="shared" si="0"/>
        <v>58</v>
      </c>
      <c r="I23" s="1">
        <f t="shared" si="1"/>
        <v>34.8</v>
      </c>
      <c r="J23" s="3">
        <v>71.66</v>
      </c>
      <c r="K23" s="1">
        <f t="shared" si="2"/>
        <v>28.664</v>
      </c>
      <c r="L23" s="1">
        <f t="shared" si="3"/>
        <v>63.464</v>
      </c>
      <c r="M23" s="6"/>
    </row>
    <row r="24" spans="1:13" ht="21.75" customHeight="1">
      <c r="A24" s="6">
        <v>21</v>
      </c>
      <c r="B24" s="6" t="s">
        <v>87</v>
      </c>
      <c r="C24" s="1">
        <v>15092603</v>
      </c>
      <c r="D24" s="1" t="s">
        <v>107</v>
      </c>
      <c r="E24" s="1" t="s">
        <v>133</v>
      </c>
      <c r="F24" s="1">
        <v>58</v>
      </c>
      <c r="G24" s="1"/>
      <c r="H24" s="1">
        <f t="shared" si="0"/>
        <v>58</v>
      </c>
      <c r="I24" s="1">
        <f t="shared" si="1"/>
        <v>34.8</v>
      </c>
      <c r="J24" s="1">
        <v>56.66</v>
      </c>
      <c r="K24" s="1">
        <f t="shared" si="2"/>
        <v>22.664</v>
      </c>
      <c r="L24" s="1">
        <f t="shared" si="3"/>
        <v>57.464</v>
      </c>
      <c r="M24" s="6"/>
    </row>
    <row r="25" spans="1:13" ht="21.75" customHeight="1">
      <c r="A25" s="6">
        <v>22</v>
      </c>
      <c r="B25" s="6" t="s">
        <v>87</v>
      </c>
      <c r="C25" s="1">
        <v>15092505</v>
      </c>
      <c r="D25" s="1" t="s">
        <v>108</v>
      </c>
      <c r="E25" s="1" t="s">
        <v>140</v>
      </c>
      <c r="F25" s="1">
        <v>51</v>
      </c>
      <c r="G25" s="1">
        <v>5</v>
      </c>
      <c r="H25" s="1">
        <f t="shared" si="0"/>
        <v>56</v>
      </c>
      <c r="I25" s="1">
        <f t="shared" si="1"/>
        <v>33.6</v>
      </c>
      <c r="J25" s="1" t="s">
        <v>301</v>
      </c>
      <c r="K25" s="1">
        <v>0</v>
      </c>
      <c r="L25" s="1">
        <f t="shared" si="3"/>
        <v>33.6</v>
      </c>
      <c r="M25" s="6"/>
    </row>
    <row r="26" spans="1:13" ht="21.75" customHeight="1">
      <c r="A26" s="6">
        <v>23</v>
      </c>
      <c r="B26" s="6" t="s">
        <v>87</v>
      </c>
      <c r="C26" s="1">
        <v>15092526</v>
      </c>
      <c r="D26" s="1" t="s">
        <v>109</v>
      </c>
      <c r="E26" s="1" t="s">
        <v>133</v>
      </c>
      <c r="F26" s="3">
        <v>55</v>
      </c>
      <c r="G26" s="3"/>
      <c r="H26" s="3">
        <f t="shared" si="0"/>
        <v>55</v>
      </c>
      <c r="I26" s="1">
        <f t="shared" si="1"/>
        <v>33</v>
      </c>
      <c r="J26" s="3" t="s">
        <v>301</v>
      </c>
      <c r="K26" s="1">
        <v>0</v>
      </c>
      <c r="L26" s="1">
        <f t="shared" si="3"/>
        <v>33</v>
      </c>
      <c r="M26" s="6"/>
    </row>
    <row r="27" spans="1:13" ht="21.75" customHeight="1">
      <c r="A27" s="6">
        <v>24</v>
      </c>
      <c r="B27" s="6" t="s">
        <v>87</v>
      </c>
      <c r="C27" s="1">
        <v>15092529</v>
      </c>
      <c r="D27" s="1" t="s">
        <v>111</v>
      </c>
      <c r="E27" s="1" t="s">
        <v>133</v>
      </c>
      <c r="F27" s="3">
        <v>54</v>
      </c>
      <c r="G27" s="3"/>
      <c r="H27" s="3">
        <f t="shared" si="0"/>
        <v>54</v>
      </c>
      <c r="I27" s="1">
        <f t="shared" si="1"/>
        <v>32.4</v>
      </c>
      <c r="J27" s="3" t="s">
        <v>301</v>
      </c>
      <c r="K27" s="1">
        <v>0</v>
      </c>
      <c r="L27" s="1">
        <f t="shared" si="3"/>
        <v>32.4</v>
      </c>
      <c r="M27" s="6"/>
    </row>
  </sheetData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2015-08-31T07:00:44Z</cp:lastPrinted>
  <dcterms:created xsi:type="dcterms:W3CDTF">2014-07-31T07:19:24Z</dcterms:created>
  <dcterms:modified xsi:type="dcterms:W3CDTF">2015-08-31T07:00:45Z</dcterms:modified>
  <cp:category/>
  <cp:version/>
  <cp:contentType/>
  <cp:contentStatus/>
</cp:coreProperties>
</file>