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0695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<sst xmlns="http://schemas.openxmlformats.org/spreadsheetml/2006/main" count="39" uniqueCount="31">
  <si>
    <t>序号</t>
  </si>
  <si>
    <t>报考职位</t>
  </si>
  <si>
    <t>附件1：</t>
  </si>
  <si>
    <t>是否入围体检</t>
  </si>
  <si>
    <t>面试成绩</t>
  </si>
  <si>
    <t>备注</t>
  </si>
  <si>
    <t>否</t>
  </si>
  <si>
    <t>辅警</t>
  </si>
  <si>
    <t>黄顺祥</t>
  </si>
  <si>
    <t>是</t>
  </si>
  <si>
    <t>陈俊标</t>
  </si>
  <si>
    <t>梁志伟</t>
  </si>
  <si>
    <t>黄文星</t>
  </si>
  <si>
    <t>张志棋</t>
  </si>
  <si>
    <t>苏伟文</t>
  </si>
  <si>
    <t>黎梓韵</t>
  </si>
  <si>
    <t>陈日华</t>
  </si>
  <si>
    <t>梁家明</t>
  </si>
  <si>
    <t>吴家进</t>
  </si>
  <si>
    <t>否</t>
  </si>
  <si>
    <t>梁志明</t>
  </si>
  <si>
    <t>2015年民众公安分局公开招聘辅警总成绩和入围体检名单</t>
  </si>
  <si>
    <t>体能测试成绩</t>
  </si>
  <si>
    <t>体能测试成绩</t>
  </si>
  <si>
    <t>招考人数</t>
  </si>
  <si>
    <t>姓名</t>
  </si>
  <si>
    <t>考试
总成绩</t>
  </si>
  <si>
    <t>排名</t>
  </si>
  <si>
    <t>笔试成绩</t>
  </si>
  <si>
    <t>加分项目</t>
  </si>
  <si>
    <t>缺考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</si>
</sst>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</numFmts>
  <fonts count="1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6"/>
      <name val="方正小标宋_GBK"/>
      <family val="4"/>
    </font>
    <font>
      <sz val="17"/>
      <name val="方正小标宋_GBK"/>
      <family val="4"/>
    </font>
    <font>
      <sz val="17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7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4">
      <selection activeCell="H16" sqref="H16"/>
    </sheetView>
  </sheetViews>
  <sheetFormatPr defaultColWidth="9.00390625" defaultRowHeight="14.25"/>
  <cols>
    <col min="1" max="1" width="6.25390625" style="0" customWidth="1"/>
    <col min="2" max="2" width="5.625" style="0" customWidth="1"/>
    <col min="3" max="3" width="6.125" style="0" customWidth="1"/>
    <col min="4" max="4" width="7.75390625" style="0" customWidth="1"/>
    <col min="5" max="5" width="6.625" style="0" customWidth="1"/>
    <col min="6" max="6" width="6.75390625" style="0" customWidth="1"/>
    <col min="7" max="7" width="6.875" style="0" customWidth="1"/>
    <col min="8" max="8" width="7.00390625" style="0" customWidth="1"/>
    <col min="9" max="9" width="7.75390625" style="0" customWidth="1"/>
    <col min="10" max="10" width="5.625" style="0" customWidth="1"/>
    <col min="11" max="11" width="7.625" style="0" customWidth="1"/>
    <col min="12" max="12" width="6.50390625" style="0" customWidth="1"/>
  </cols>
  <sheetData>
    <row r="1" ht="14.25">
      <c r="A1" t="s">
        <v>2</v>
      </c>
    </row>
    <row r="2" spans="1:12" s="1" customFormat="1" ht="32.25" customHeigh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s="1" customFormat="1" ht="32.25" customHeight="1">
      <c r="A3" s="12" t="s">
        <v>0</v>
      </c>
      <c r="B3" s="12" t="s">
        <v>1</v>
      </c>
      <c r="C3" s="12" t="s">
        <v>24</v>
      </c>
      <c r="D3" s="12" t="s">
        <v>25</v>
      </c>
      <c r="E3" s="12" t="s">
        <v>28</v>
      </c>
      <c r="F3" s="14" t="s">
        <v>23</v>
      </c>
      <c r="G3" s="15"/>
      <c r="H3" s="12" t="s">
        <v>4</v>
      </c>
      <c r="I3" s="12" t="s">
        <v>26</v>
      </c>
      <c r="J3" s="12" t="s">
        <v>27</v>
      </c>
      <c r="K3" s="12" t="s">
        <v>3</v>
      </c>
      <c r="L3" s="12" t="s">
        <v>5</v>
      </c>
    </row>
    <row r="4" spans="1:12" s="3" customFormat="1" ht="42.75" customHeight="1">
      <c r="A4" s="13"/>
      <c r="B4" s="13"/>
      <c r="C4" s="13"/>
      <c r="D4" s="13"/>
      <c r="E4" s="13"/>
      <c r="F4" s="2" t="s">
        <v>22</v>
      </c>
      <c r="G4" s="2" t="s">
        <v>29</v>
      </c>
      <c r="H4" s="13"/>
      <c r="I4" s="13"/>
      <c r="J4" s="13"/>
      <c r="K4" s="13"/>
      <c r="L4" s="13"/>
    </row>
    <row r="5" spans="1:12" s="6" customFormat="1" ht="37.5" customHeight="1">
      <c r="A5" s="4">
        <v>1</v>
      </c>
      <c r="B5" s="19" t="s">
        <v>7</v>
      </c>
      <c r="C5" s="19">
        <v>9</v>
      </c>
      <c r="D5" s="4" t="s">
        <v>8</v>
      </c>
      <c r="E5" s="9">
        <v>49</v>
      </c>
      <c r="F5" s="8">
        <f>335/4</f>
        <v>83.75</v>
      </c>
      <c r="G5" s="10">
        <v>10</v>
      </c>
      <c r="H5" s="7">
        <v>90.3</v>
      </c>
      <c r="I5" s="7">
        <f>E5*0.2+(F5+G5)*0.5+H5*0.3</f>
        <v>83.765</v>
      </c>
      <c r="J5" s="4">
        <v>1</v>
      </c>
      <c r="K5" s="5" t="s">
        <v>9</v>
      </c>
      <c r="L5" s="4"/>
    </row>
    <row r="6" spans="1:12" s="6" customFormat="1" ht="37.5" customHeight="1">
      <c r="A6" s="4">
        <v>2</v>
      </c>
      <c r="B6" s="19"/>
      <c r="C6" s="19"/>
      <c r="D6" s="4" t="s">
        <v>10</v>
      </c>
      <c r="E6" s="9">
        <v>43</v>
      </c>
      <c r="F6" s="8">
        <f>327/4</f>
        <v>81.75</v>
      </c>
      <c r="G6" s="10">
        <v>10</v>
      </c>
      <c r="H6" s="7">
        <v>79.35</v>
      </c>
      <c r="I6" s="7">
        <f aca="true" t="shared" si="0" ref="I6:I15">E6*0.2+(F6+G6)*0.5+H6*0.3</f>
        <v>78.28</v>
      </c>
      <c r="J6" s="4">
        <v>2</v>
      </c>
      <c r="K6" s="5" t="s">
        <v>9</v>
      </c>
      <c r="L6" s="5"/>
    </row>
    <row r="7" spans="1:12" s="6" customFormat="1" ht="37.5" customHeight="1">
      <c r="A7" s="4">
        <v>3</v>
      </c>
      <c r="B7" s="19"/>
      <c r="C7" s="20"/>
      <c r="D7" s="4" t="s">
        <v>11</v>
      </c>
      <c r="E7" s="9">
        <v>44</v>
      </c>
      <c r="F7" s="8">
        <f>324/4</f>
        <v>81</v>
      </c>
      <c r="G7" s="10">
        <v>10</v>
      </c>
      <c r="H7" s="7">
        <v>78.85</v>
      </c>
      <c r="I7" s="7">
        <f t="shared" si="0"/>
        <v>77.955</v>
      </c>
      <c r="J7" s="4">
        <v>3</v>
      </c>
      <c r="K7" s="5" t="s">
        <v>9</v>
      </c>
      <c r="L7" s="5"/>
    </row>
    <row r="8" spans="1:12" s="6" customFormat="1" ht="37.5" customHeight="1">
      <c r="A8" s="4">
        <v>4</v>
      </c>
      <c r="B8" s="19"/>
      <c r="C8" s="20"/>
      <c r="D8" s="4" t="s">
        <v>12</v>
      </c>
      <c r="E8" s="9">
        <v>58</v>
      </c>
      <c r="F8" s="8">
        <f>310/4</f>
        <v>77.5</v>
      </c>
      <c r="G8" s="11">
        <v>10</v>
      </c>
      <c r="H8" s="7">
        <v>75.3</v>
      </c>
      <c r="I8" s="7">
        <f t="shared" si="0"/>
        <v>77.94</v>
      </c>
      <c r="J8" s="4">
        <v>4</v>
      </c>
      <c r="K8" s="5" t="s">
        <v>9</v>
      </c>
      <c r="L8" s="5"/>
    </row>
    <row r="9" spans="1:12" s="6" customFormat="1" ht="37.5" customHeight="1">
      <c r="A9" s="4">
        <v>5</v>
      </c>
      <c r="B9" s="19"/>
      <c r="C9" s="20"/>
      <c r="D9" s="4" t="s">
        <v>13</v>
      </c>
      <c r="E9" s="9">
        <v>83</v>
      </c>
      <c r="F9" s="8">
        <f>265/4</f>
        <v>66.25</v>
      </c>
      <c r="G9" s="10">
        <v>0</v>
      </c>
      <c r="H9" s="7">
        <v>86.55</v>
      </c>
      <c r="I9" s="7">
        <f t="shared" si="0"/>
        <v>75.69</v>
      </c>
      <c r="J9" s="4">
        <v>5</v>
      </c>
      <c r="K9" s="5" t="s">
        <v>9</v>
      </c>
      <c r="L9" s="5"/>
    </row>
    <row r="10" spans="1:12" s="6" customFormat="1" ht="37.5" customHeight="1">
      <c r="A10" s="4">
        <v>6</v>
      </c>
      <c r="B10" s="19"/>
      <c r="C10" s="20"/>
      <c r="D10" s="4" t="s">
        <v>14</v>
      </c>
      <c r="E10" s="9">
        <v>57</v>
      </c>
      <c r="F10" s="8">
        <f>317/4</f>
        <v>79.25</v>
      </c>
      <c r="G10" s="11">
        <v>10</v>
      </c>
      <c r="H10" s="7">
        <v>60.7</v>
      </c>
      <c r="I10" s="7">
        <f t="shared" si="0"/>
        <v>74.235</v>
      </c>
      <c r="J10" s="4">
        <v>6</v>
      </c>
      <c r="K10" s="5" t="s">
        <v>9</v>
      </c>
      <c r="L10" s="5"/>
    </row>
    <row r="11" spans="1:12" ht="37.5" customHeight="1">
      <c r="A11" s="4">
        <v>7</v>
      </c>
      <c r="B11" s="20"/>
      <c r="C11" s="20"/>
      <c r="D11" s="4" t="s">
        <v>15</v>
      </c>
      <c r="E11" s="9">
        <v>31</v>
      </c>
      <c r="F11" s="8">
        <f>321/4</f>
        <v>80.25</v>
      </c>
      <c r="G11" s="10">
        <v>10</v>
      </c>
      <c r="H11" s="7">
        <v>75.6</v>
      </c>
      <c r="I11" s="7">
        <f t="shared" si="0"/>
        <v>74.005</v>
      </c>
      <c r="J11" s="4">
        <v>7</v>
      </c>
      <c r="K11" s="5" t="s">
        <v>9</v>
      </c>
      <c r="L11" s="5"/>
    </row>
    <row r="12" spans="1:12" ht="37.5" customHeight="1">
      <c r="A12" s="4">
        <v>8</v>
      </c>
      <c r="B12" s="20"/>
      <c r="C12" s="20"/>
      <c r="D12" s="4" t="s">
        <v>16</v>
      </c>
      <c r="E12" s="9">
        <v>31</v>
      </c>
      <c r="F12" s="8">
        <f>345/4</f>
        <v>86.25</v>
      </c>
      <c r="G12" s="11">
        <v>10</v>
      </c>
      <c r="H12" s="7">
        <v>58.15</v>
      </c>
      <c r="I12" s="7">
        <f t="shared" si="0"/>
        <v>71.77000000000001</v>
      </c>
      <c r="J12" s="4">
        <v>8</v>
      </c>
      <c r="K12" s="5" t="s">
        <v>9</v>
      </c>
      <c r="L12" s="5"/>
    </row>
    <row r="13" spans="1:12" ht="37.5" customHeight="1">
      <c r="A13" s="4">
        <v>9</v>
      </c>
      <c r="B13" s="20"/>
      <c r="C13" s="20"/>
      <c r="D13" s="4" t="s">
        <v>17</v>
      </c>
      <c r="E13" s="9">
        <v>58</v>
      </c>
      <c r="F13" s="8">
        <f>240/4</f>
        <v>60</v>
      </c>
      <c r="G13" s="11">
        <v>0</v>
      </c>
      <c r="H13" s="7">
        <v>71.8</v>
      </c>
      <c r="I13" s="7">
        <f t="shared" si="0"/>
        <v>63.14</v>
      </c>
      <c r="J13" s="4">
        <v>9</v>
      </c>
      <c r="K13" s="5" t="s">
        <v>9</v>
      </c>
      <c r="L13" s="5"/>
    </row>
    <row r="14" spans="1:12" ht="37.5" customHeight="1">
      <c r="A14" s="4">
        <v>10</v>
      </c>
      <c r="B14" s="20"/>
      <c r="C14" s="20"/>
      <c r="D14" s="4" t="s">
        <v>18</v>
      </c>
      <c r="E14" s="9">
        <v>45</v>
      </c>
      <c r="F14" s="8">
        <f>271/4</f>
        <v>67.75</v>
      </c>
      <c r="G14" s="10">
        <v>0</v>
      </c>
      <c r="H14" s="7">
        <v>64.6</v>
      </c>
      <c r="I14" s="7">
        <f t="shared" si="0"/>
        <v>62.254999999999995</v>
      </c>
      <c r="J14" s="4">
        <v>10</v>
      </c>
      <c r="K14" s="5" t="s">
        <v>19</v>
      </c>
      <c r="L14" s="5"/>
    </row>
    <row r="15" spans="1:12" ht="37.5" customHeight="1">
      <c r="A15" s="4">
        <v>11</v>
      </c>
      <c r="B15" s="20"/>
      <c r="C15" s="20"/>
      <c r="D15" s="4" t="s">
        <v>20</v>
      </c>
      <c r="E15" s="9">
        <v>48</v>
      </c>
      <c r="F15" s="8">
        <f>378/4</f>
        <v>94.5</v>
      </c>
      <c r="G15" s="10">
        <v>10</v>
      </c>
      <c r="H15" s="7" t="s">
        <v>30</v>
      </c>
      <c r="I15" s="7">
        <v>61.85</v>
      </c>
      <c r="J15" s="4">
        <v>11</v>
      </c>
      <c r="K15" s="5" t="s">
        <v>6</v>
      </c>
      <c r="L15" s="5"/>
    </row>
  </sheetData>
  <mergeCells count="14">
    <mergeCell ref="A2:L2"/>
    <mergeCell ref="B5:B15"/>
    <mergeCell ref="C5:C15"/>
    <mergeCell ref="A3:A4"/>
    <mergeCell ref="B3:B4"/>
    <mergeCell ref="C3:C4"/>
    <mergeCell ref="D3:D4"/>
    <mergeCell ref="E3:E4"/>
    <mergeCell ref="L3:L4"/>
    <mergeCell ref="F3:G3"/>
    <mergeCell ref="I3:I4"/>
    <mergeCell ref="H3:H4"/>
    <mergeCell ref="J3:J4"/>
    <mergeCell ref="K3:K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颜小蓉</dc:creator>
  <cp:keywords/>
  <dc:description/>
  <cp:lastModifiedBy>袁焕娴</cp:lastModifiedBy>
  <cp:lastPrinted>2015-10-26T09:37:43Z</cp:lastPrinted>
  <dcterms:created xsi:type="dcterms:W3CDTF">2014-09-12T09:38:09Z</dcterms:created>
  <dcterms:modified xsi:type="dcterms:W3CDTF">2015-10-26T09:40:10Z</dcterms:modified>
  <cp:category/>
  <cp:version/>
  <cp:contentType/>
  <cp:contentStatus/>
</cp:coreProperties>
</file>