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<sst xmlns="http://schemas.openxmlformats.org/spreadsheetml/2006/main" count="321" uniqueCount="209">
  <si>
    <t>湘潭市岳塘区2015年公开招聘事业单位工作人员综合成绩表</t>
  </si>
  <si>
    <t>总序号</t>
  </si>
  <si>
    <t>招聘人数</t>
  </si>
  <si>
    <t>考生姓名</t>
  </si>
  <si>
    <t>报考职位</t>
  </si>
  <si>
    <t>准考证号</t>
  </si>
  <si>
    <t>笔试成绩</t>
  </si>
  <si>
    <t>笔试折合</t>
  </si>
  <si>
    <t>面试成绩</t>
  </si>
  <si>
    <t>面试折合</t>
  </si>
  <si>
    <t>综合成绩</t>
  </si>
  <si>
    <t>名次</t>
  </si>
  <si>
    <t>备注</t>
  </si>
  <si>
    <t>5</t>
  </si>
  <si>
    <t>张校源</t>
  </si>
  <si>
    <t>小学语文教师一</t>
  </si>
  <si>
    <t>103010417</t>
  </si>
  <si>
    <t>入围体检人员</t>
  </si>
  <si>
    <t>黄茜</t>
  </si>
  <si>
    <t>103010227</t>
  </si>
  <si>
    <t>李政文</t>
  </si>
  <si>
    <t>103010413</t>
  </si>
  <si>
    <t>张华良</t>
  </si>
  <si>
    <t>103010222</t>
  </si>
  <si>
    <t>吴翩</t>
  </si>
  <si>
    <t>103010315</t>
  </si>
  <si>
    <t>张笑</t>
  </si>
  <si>
    <t>103010630</t>
  </si>
  <si>
    <t>沈艳</t>
  </si>
  <si>
    <t>103010219</t>
  </si>
  <si>
    <t>张庆</t>
  </si>
  <si>
    <t>103010602</t>
  </si>
  <si>
    <t>胡彬彬</t>
  </si>
  <si>
    <t>103010213</t>
  </si>
  <si>
    <t>卢琼</t>
  </si>
  <si>
    <t>103010620</t>
  </si>
  <si>
    <t>易幸</t>
  </si>
  <si>
    <t>103010611</t>
  </si>
  <si>
    <t>欧阳漾</t>
  </si>
  <si>
    <t>103010228</t>
  </si>
  <si>
    <t>沈洋</t>
  </si>
  <si>
    <t>103010627</t>
  </si>
  <si>
    <t>何双双</t>
  </si>
  <si>
    <t>103010729</t>
  </si>
  <si>
    <t>陈亚辉</t>
  </si>
  <si>
    <t>103010210</t>
  </si>
  <si>
    <t>王冲冲</t>
  </si>
  <si>
    <t>103010804</t>
  </si>
  <si>
    <t>2</t>
  </si>
  <si>
    <t>唐琼</t>
  </si>
  <si>
    <t>小学语文教师二</t>
  </si>
  <si>
    <t>103010905</t>
  </si>
  <si>
    <t>史韬来</t>
  </si>
  <si>
    <t>103010829</t>
  </si>
  <si>
    <t>周祖兴</t>
  </si>
  <si>
    <t>103010828</t>
  </si>
  <si>
    <t>曹洪源</t>
  </si>
  <si>
    <t>103010825</t>
  </si>
  <si>
    <t>刘鹏</t>
  </si>
  <si>
    <t>103010826</t>
  </si>
  <si>
    <t>周睿智</t>
  </si>
  <si>
    <t>103010903</t>
  </si>
  <si>
    <t>4</t>
  </si>
  <si>
    <t>耿诗婧</t>
  </si>
  <si>
    <t>小学数学教师一</t>
  </si>
  <si>
    <t>103012022</t>
  </si>
  <si>
    <t>陈婧</t>
  </si>
  <si>
    <t>103012224</t>
  </si>
  <si>
    <t>钟立</t>
  </si>
  <si>
    <t>103012110</t>
  </si>
  <si>
    <t>唐姿</t>
  </si>
  <si>
    <t>103012217</t>
  </si>
  <si>
    <t>周画</t>
  </si>
  <si>
    <t>103012214</t>
  </si>
  <si>
    <t>邓卓</t>
  </si>
  <si>
    <t>103011925</t>
  </si>
  <si>
    <t>刘亚</t>
  </si>
  <si>
    <t>103012211</t>
  </si>
  <si>
    <t>蒋蓉</t>
  </si>
  <si>
    <t>103012015</t>
  </si>
  <si>
    <t>肖敏</t>
  </si>
  <si>
    <t>103012220</t>
  </si>
  <si>
    <t>邹蔼蔼</t>
  </si>
  <si>
    <t>103012006</t>
  </si>
  <si>
    <t>文作</t>
  </si>
  <si>
    <t>103012203</t>
  </si>
  <si>
    <t>贺璇</t>
  </si>
  <si>
    <t>103011928</t>
  </si>
  <si>
    <t>罗琦</t>
  </si>
  <si>
    <t>103012119</t>
  </si>
  <si>
    <t>3</t>
  </si>
  <si>
    <t>袁柏杨</t>
  </si>
  <si>
    <t>小学数学教师二</t>
  </si>
  <si>
    <t>103012315</t>
  </si>
  <si>
    <t>李伟岸</t>
  </si>
  <si>
    <t>103012320</t>
  </si>
  <si>
    <t>许容</t>
  </si>
  <si>
    <t>103012325</t>
  </si>
  <si>
    <t>刘富江</t>
  </si>
  <si>
    <t>103012308</t>
  </si>
  <si>
    <t>杨先名</t>
  </si>
  <si>
    <t>103012309</t>
  </si>
  <si>
    <t>彭鑫</t>
  </si>
  <si>
    <t>103012305</t>
  </si>
  <si>
    <t>沈晓思</t>
  </si>
  <si>
    <t>103012313</t>
  </si>
  <si>
    <t>邓隆耀</t>
  </si>
  <si>
    <t>103012314</t>
  </si>
  <si>
    <t>王海兵</t>
  </si>
  <si>
    <t>103012321</t>
  </si>
  <si>
    <t>谭信</t>
  </si>
  <si>
    <t>小学英语教师</t>
  </si>
  <si>
    <t>103010921</t>
  </si>
  <si>
    <t>朱琳</t>
  </si>
  <si>
    <t>103011429</t>
  </si>
  <si>
    <t>胡蓉</t>
  </si>
  <si>
    <t>103011006</t>
  </si>
  <si>
    <t>廖雪琴</t>
  </si>
  <si>
    <t>103011102</t>
  </si>
  <si>
    <t>饶芬</t>
  </si>
  <si>
    <t>103011511</t>
  </si>
  <si>
    <t>林洋</t>
  </si>
  <si>
    <t>103011227</t>
  </si>
  <si>
    <t>邹雯昕</t>
  </si>
  <si>
    <t>103011420</t>
  </si>
  <si>
    <t>唐凤</t>
  </si>
  <si>
    <t>小学音乐教师</t>
  </si>
  <si>
    <t>103011708</t>
  </si>
  <si>
    <t>杨可</t>
  </si>
  <si>
    <t>103011616</t>
  </si>
  <si>
    <t>易娟</t>
  </si>
  <si>
    <t>103011614</t>
  </si>
  <si>
    <t>李超</t>
  </si>
  <si>
    <t>103011806</t>
  </si>
  <si>
    <t>张惠</t>
  </si>
  <si>
    <t>103011706</t>
  </si>
  <si>
    <t>寻晶</t>
  </si>
  <si>
    <t>103011607</t>
  </si>
  <si>
    <t>杨佐美慧</t>
  </si>
  <si>
    <t>103011603</t>
  </si>
  <si>
    <t>1</t>
  </si>
  <si>
    <t>曾柯维</t>
  </si>
  <si>
    <t>小学体育教师</t>
  </si>
  <si>
    <t>103011912</t>
  </si>
  <si>
    <t>罗新</t>
  </si>
  <si>
    <t>103011916</t>
  </si>
  <si>
    <t>曹茜</t>
  </si>
  <si>
    <t>103011821</t>
  </si>
  <si>
    <t>王芬</t>
  </si>
  <si>
    <t>103011911</t>
  </si>
  <si>
    <t>张聪琼</t>
  </si>
  <si>
    <t>小学美术教师</t>
  </si>
  <si>
    <t>103012525</t>
  </si>
  <si>
    <t>董雅丽</t>
  </si>
  <si>
    <t>103012530</t>
  </si>
  <si>
    <t>文伟</t>
  </si>
  <si>
    <t>103012328</t>
  </si>
  <si>
    <t>谭丽芳</t>
  </si>
  <si>
    <t>103012415</t>
  </si>
  <si>
    <t>成亚云</t>
  </si>
  <si>
    <t>103012407</t>
  </si>
  <si>
    <t>石琳</t>
  </si>
  <si>
    <t>103012517</t>
  </si>
  <si>
    <t>任妹丽</t>
  </si>
  <si>
    <t>小学科学教师</t>
  </si>
  <si>
    <t>103012707</t>
  </si>
  <si>
    <t>黎彩云</t>
  </si>
  <si>
    <t>103012610</t>
  </si>
  <si>
    <t>王佳妮</t>
  </si>
  <si>
    <t>103012703</t>
  </si>
  <si>
    <t>龚兴林</t>
  </si>
  <si>
    <t>医师一</t>
  </si>
  <si>
    <t>103012820</t>
  </si>
  <si>
    <t>李世兵</t>
  </si>
  <si>
    <t>103012824</t>
  </si>
  <si>
    <t>陈鹏</t>
  </si>
  <si>
    <t>103012822</t>
  </si>
  <si>
    <t>罗沛蓝</t>
  </si>
  <si>
    <t>医师二</t>
  </si>
  <si>
    <t>103012826</t>
  </si>
  <si>
    <t>周晓华</t>
  </si>
  <si>
    <t>103012829</t>
  </si>
  <si>
    <t>余湘云</t>
  </si>
  <si>
    <t>103012908</t>
  </si>
  <si>
    <t>唐静</t>
  </si>
  <si>
    <t>检验一</t>
  </si>
  <si>
    <t>103012916</t>
  </si>
  <si>
    <t>王志勇</t>
  </si>
  <si>
    <t>103012911</t>
  </si>
  <si>
    <t>汤文静</t>
  </si>
  <si>
    <t>103012923</t>
  </si>
  <si>
    <t>103012913</t>
  </si>
  <si>
    <t>杨浩</t>
  </si>
  <si>
    <t>103012922</t>
  </si>
  <si>
    <t>张海芳</t>
  </si>
  <si>
    <t>103012914</t>
  </si>
  <si>
    <t>李乐才</t>
  </si>
  <si>
    <t>医师三</t>
  </si>
  <si>
    <t>103012812</t>
  </si>
  <si>
    <t>肖克</t>
  </si>
  <si>
    <t>103012803</t>
  </si>
  <si>
    <t>邓红梅</t>
  </si>
  <si>
    <t>103012817</t>
  </si>
  <si>
    <t>陈煜</t>
  </si>
  <si>
    <t>103012816</t>
  </si>
  <si>
    <t>向炜锋</t>
  </si>
  <si>
    <t>103012810</t>
  </si>
  <si>
    <t>许磊</t>
  </si>
  <si>
    <t>103012806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</si>
</sst>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2">
    <font>
      <sz val="10"/>
      <name val="Arial"/>
      <family val="2"/>
    </font>
    <font>
      <sz val="12"/>
      <name val="宋体"/>
      <family val="0"/>
    </font>
    <font>
      <sz val="16"/>
      <name val="方正小标宋_GBK"/>
      <family val="4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3" fillId="0" borderId="3" applyNumberFormat="0" applyFill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15" fillId="0" borderId="7" applyNumberFormat="0" applyFill="0" applyAlignment="0" applyProtection="0"/>
    <xf numFmtId="0" fontId="18" fillId="16" borderId="1" applyNumberFormat="0" applyAlignment="0" applyProtection="0"/>
    <xf numFmtId="0" fontId="19" fillId="19" borderId="8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9" borderId="15" xfId="0" applyNumberFormat="1" applyFont="1" applyFill="1" applyBorder="1" applyAlignment="1">
      <alignment horizontal="center" vertical="center" wrapText="1"/>
    </xf>
    <xf numFmtId="49" fontId="0" fillId="9" borderId="10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/>
    </xf>
    <xf numFmtId="49" fontId="0" fillId="9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N91"/>
  <sheetViews>
    <sheetView tabSelected="1" zoomScale="90" zoomScaleNormal="90" workbookViewId="0" topLeftCell="A79">
      <selection activeCell="O12" sqref="O12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9.140625" style="0" customWidth="1"/>
    <col min="4" max="4" width="16.8515625" style="3" customWidth="1"/>
    <col min="5" max="5" width="10.7109375" style="0" bestFit="1" customWidth="1"/>
    <col min="6" max="6" width="8.8515625" style="0" customWidth="1"/>
    <col min="7" max="7" width="9.8515625" style="0" hidden="1" customWidth="1"/>
    <col min="8" max="8" width="9.140625" style="0" customWidth="1"/>
    <col min="9" max="9" width="8.28125" style="0" hidden="1" customWidth="1"/>
    <col min="10" max="10" width="9.421875" style="0" customWidth="1"/>
    <col min="11" max="11" width="8.140625" style="0" customWidth="1"/>
    <col min="12" max="12" width="13.421875" style="0" customWidth="1"/>
  </cols>
  <sheetData>
    <row r="1" spans="1:12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48" s="1" customFormat="1" ht="36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29" t="s">
        <v>10</v>
      </c>
      <c r="K2" s="5" t="s">
        <v>11</v>
      </c>
      <c r="L2" s="5" t="s">
        <v>12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</row>
    <row r="3" spans="1:12" ht="24.75" customHeight="1">
      <c r="A3" s="8">
        <v>1</v>
      </c>
      <c r="B3" s="9" t="s">
        <v>13</v>
      </c>
      <c r="C3" s="10" t="s">
        <v>14</v>
      </c>
      <c r="D3" s="11" t="s">
        <v>15</v>
      </c>
      <c r="E3" s="11" t="s">
        <v>16</v>
      </c>
      <c r="F3" s="12">
        <v>72</v>
      </c>
      <c r="G3" s="13">
        <f aca="true" t="shared" si="0" ref="G3:G34">F3*0.5</f>
        <v>36</v>
      </c>
      <c r="H3" s="13">
        <v>90.68</v>
      </c>
      <c r="I3" s="13">
        <f aca="true" t="shared" si="1" ref="I3:I34">H3*0.5</f>
        <v>45.34</v>
      </c>
      <c r="J3" s="13">
        <f>G3+I3</f>
        <v>81.34</v>
      </c>
      <c r="K3" s="18">
        <f>RANK(J3,$J$3:$J$18)</f>
        <v>1</v>
      </c>
      <c r="L3" s="31" t="s">
        <v>17</v>
      </c>
    </row>
    <row r="4" spans="1:12" ht="24.75" customHeight="1">
      <c r="A4" s="14">
        <v>2</v>
      </c>
      <c r="B4" s="15"/>
      <c r="C4" s="16" t="s">
        <v>18</v>
      </c>
      <c r="D4" s="17" t="s">
        <v>15</v>
      </c>
      <c r="E4" s="17" t="s">
        <v>19</v>
      </c>
      <c r="F4" s="18">
        <v>71</v>
      </c>
      <c r="G4" s="13">
        <f t="shared" si="0"/>
        <v>35.5</v>
      </c>
      <c r="H4" s="19">
        <v>90.54</v>
      </c>
      <c r="I4" s="13">
        <f t="shared" si="1"/>
        <v>45.27</v>
      </c>
      <c r="J4" s="13">
        <f aca="true" t="shared" si="2" ref="J3:J34">G4+I4</f>
        <v>80.77000000000001</v>
      </c>
      <c r="K4" s="18">
        <f>RANK(J4,$J$3:$J$18)</f>
        <v>2</v>
      </c>
      <c r="L4" s="31" t="s">
        <v>17</v>
      </c>
    </row>
    <row r="5" spans="1:12" ht="24.75" customHeight="1">
      <c r="A5" s="8">
        <v>3</v>
      </c>
      <c r="B5" s="15"/>
      <c r="C5" s="16" t="s">
        <v>20</v>
      </c>
      <c r="D5" s="17" t="s">
        <v>15</v>
      </c>
      <c r="E5" s="17" t="s">
        <v>21</v>
      </c>
      <c r="F5" s="18">
        <v>73.5</v>
      </c>
      <c r="G5" s="13">
        <f t="shared" si="0"/>
        <v>36.75</v>
      </c>
      <c r="H5" s="19">
        <v>86.52</v>
      </c>
      <c r="I5" s="13">
        <f t="shared" si="1"/>
        <v>43.26</v>
      </c>
      <c r="J5" s="13">
        <f t="shared" si="2"/>
        <v>80.00999999999999</v>
      </c>
      <c r="K5" s="18">
        <f aca="true" t="shared" si="3" ref="K5:K18">RANK(J5,$J$3:$J$18)</f>
        <v>3</v>
      </c>
      <c r="L5" s="31" t="s">
        <v>17</v>
      </c>
    </row>
    <row r="6" spans="1:12" ht="24.75" customHeight="1">
      <c r="A6" s="14">
        <v>4</v>
      </c>
      <c r="B6" s="15"/>
      <c r="C6" s="16" t="s">
        <v>22</v>
      </c>
      <c r="D6" s="17" t="s">
        <v>15</v>
      </c>
      <c r="E6" s="17" t="s">
        <v>23</v>
      </c>
      <c r="F6" s="18">
        <v>73</v>
      </c>
      <c r="G6" s="13">
        <f t="shared" si="0"/>
        <v>36.5</v>
      </c>
      <c r="H6" s="19">
        <v>85.3</v>
      </c>
      <c r="I6" s="13">
        <f t="shared" si="1"/>
        <v>42.65</v>
      </c>
      <c r="J6" s="13">
        <f t="shared" si="2"/>
        <v>79.15</v>
      </c>
      <c r="K6" s="18">
        <f t="shared" si="3"/>
        <v>4</v>
      </c>
      <c r="L6" s="31" t="s">
        <v>17</v>
      </c>
    </row>
    <row r="7" spans="1:12" ht="24.75" customHeight="1">
      <c r="A7" s="8">
        <v>5</v>
      </c>
      <c r="B7" s="15"/>
      <c r="C7" s="16" t="s">
        <v>24</v>
      </c>
      <c r="D7" s="17" t="s">
        <v>15</v>
      </c>
      <c r="E7" s="17" t="s">
        <v>25</v>
      </c>
      <c r="F7" s="18">
        <v>71.5</v>
      </c>
      <c r="G7" s="13">
        <f t="shared" si="0"/>
        <v>35.75</v>
      </c>
      <c r="H7" s="19">
        <v>85.9</v>
      </c>
      <c r="I7" s="13">
        <f t="shared" si="1"/>
        <v>42.95</v>
      </c>
      <c r="J7" s="13">
        <f t="shared" si="2"/>
        <v>78.7</v>
      </c>
      <c r="K7" s="18">
        <f t="shared" si="3"/>
        <v>5</v>
      </c>
      <c r="L7" s="31" t="s">
        <v>17</v>
      </c>
    </row>
    <row r="8" spans="1:12" ht="24.75" customHeight="1">
      <c r="A8" s="14">
        <v>6</v>
      </c>
      <c r="B8" s="15"/>
      <c r="C8" s="16" t="s">
        <v>26</v>
      </c>
      <c r="D8" s="17" t="s">
        <v>15</v>
      </c>
      <c r="E8" s="17" t="s">
        <v>27</v>
      </c>
      <c r="F8" s="18">
        <v>71</v>
      </c>
      <c r="G8" s="13">
        <f t="shared" si="0"/>
        <v>35.5</v>
      </c>
      <c r="H8" s="19">
        <v>86.36</v>
      </c>
      <c r="I8" s="13">
        <f t="shared" si="1"/>
        <v>43.18</v>
      </c>
      <c r="J8" s="13">
        <f t="shared" si="2"/>
        <v>78.68</v>
      </c>
      <c r="K8" s="18">
        <f t="shared" si="3"/>
        <v>6</v>
      </c>
      <c r="L8" s="31"/>
    </row>
    <row r="9" spans="1:12" ht="24.75" customHeight="1">
      <c r="A9" s="8">
        <v>7</v>
      </c>
      <c r="B9" s="15"/>
      <c r="C9" s="16" t="s">
        <v>28</v>
      </c>
      <c r="D9" s="17" t="s">
        <v>15</v>
      </c>
      <c r="E9" s="17" t="s">
        <v>29</v>
      </c>
      <c r="F9" s="18">
        <v>72</v>
      </c>
      <c r="G9" s="13">
        <f t="shared" si="0"/>
        <v>36</v>
      </c>
      <c r="H9" s="19">
        <v>84.88</v>
      </c>
      <c r="I9" s="13">
        <f t="shared" si="1"/>
        <v>42.44</v>
      </c>
      <c r="J9" s="13">
        <f t="shared" si="2"/>
        <v>78.44</v>
      </c>
      <c r="K9" s="18">
        <f t="shared" si="3"/>
        <v>7</v>
      </c>
      <c r="L9" s="31"/>
    </row>
    <row r="10" spans="1:12" s="2" customFormat="1" ht="24.75" customHeight="1">
      <c r="A10" s="14">
        <v>8</v>
      </c>
      <c r="B10" s="15"/>
      <c r="C10" s="16" t="s">
        <v>30</v>
      </c>
      <c r="D10" s="17" t="s">
        <v>15</v>
      </c>
      <c r="E10" s="17" t="s">
        <v>31</v>
      </c>
      <c r="F10" s="18">
        <v>72</v>
      </c>
      <c r="G10" s="13">
        <f t="shared" si="0"/>
        <v>36</v>
      </c>
      <c r="H10" s="19">
        <v>82.78</v>
      </c>
      <c r="I10" s="13">
        <f t="shared" si="1"/>
        <v>41.39</v>
      </c>
      <c r="J10" s="13">
        <f t="shared" si="2"/>
        <v>77.39</v>
      </c>
      <c r="K10" s="18">
        <f t="shared" si="3"/>
        <v>8</v>
      </c>
      <c r="L10" s="31"/>
    </row>
    <row r="11" spans="1:12" ht="24.75" customHeight="1">
      <c r="A11" s="8">
        <v>9</v>
      </c>
      <c r="B11" s="15"/>
      <c r="C11" s="16" t="s">
        <v>32</v>
      </c>
      <c r="D11" s="17" t="s">
        <v>15</v>
      </c>
      <c r="E11" s="17" t="s">
        <v>33</v>
      </c>
      <c r="F11" s="18">
        <v>72.5</v>
      </c>
      <c r="G11" s="13">
        <f t="shared" si="0"/>
        <v>36.25</v>
      </c>
      <c r="H11" s="19">
        <v>82.2</v>
      </c>
      <c r="I11" s="13">
        <f t="shared" si="1"/>
        <v>41.1</v>
      </c>
      <c r="J11" s="13">
        <f t="shared" si="2"/>
        <v>77.35</v>
      </c>
      <c r="K11" s="18">
        <f t="shared" si="3"/>
        <v>9</v>
      </c>
      <c r="L11" s="31"/>
    </row>
    <row r="12" spans="1:12" ht="24.75" customHeight="1">
      <c r="A12" s="14">
        <v>10</v>
      </c>
      <c r="B12" s="15"/>
      <c r="C12" s="16" t="s">
        <v>34</v>
      </c>
      <c r="D12" s="17" t="s">
        <v>15</v>
      </c>
      <c r="E12" s="17" t="s">
        <v>35</v>
      </c>
      <c r="F12" s="18">
        <v>71.5</v>
      </c>
      <c r="G12" s="13">
        <f t="shared" si="0"/>
        <v>35.75</v>
      </c>
      <c r="H12" s="19">
        <v>83.04</v>
      </c>
      <c r="I12" s="13">
        <f t="shared" si="1"/>
        <v>41.52</v>
      </c>
      <c r="J12" s="13">
        <f t="shared" si="2"/>
        <v>77.27000000000001</v>
      </c>
      <c r="K12" s="18">
        <f t="shared" si="3"/>
        <v>10</v>
      </c>
      <c r="L12" s="31"/>
    </row>
    <row r="13" spans="1:12" ht="24.75" customHeight="1">
      <c r="A13" s="8">
        <v>11</v>
      </c>
      <c r="B13" s="15"/>
      <c r="C13" s="16" t="s">
        <v>36</v>
      </c>
      <c r="D13" s="17" t="s">
        <v>15</v>
      </c>
      <c r="E13" s="17" t="s">
        <v>37</v>
      </c>
      <c r="F13" s="18">
        <v>73.5</v>
      </c>
      <c r="G13" s="13">
        <f t="shared" si="0"/>
        <v>36.75</v>
      </c>
      <c r="H13" s="19">
        <v>80.9</v>
      </c>
      <c r="I13" s="13">
        <f t="shared" si="1"/>
        <v>40.45</v>
      </c>
      <c r="J13" s="13">
        <f t="shared" si="2"/>
        <v>77.2</v>
      </c>
      <c r="K13" s="18">
        <f t="shared" si="3"/>
        <v>11</v>
      </c>
      <c r="L13" s="31"/>
    </row>
    <row r="14" spans="1:12" ht="24.75" customHeight="1">
      <c r="A14" s="14">
        <v>12</v>
      </c>
      <c r="B14" s="15"/>
      <c r="C14" s="16" t="s">
        <v>38</v>
      </c>
      <c r="D14" s="17" t="s">
        <v>15</v>
      </c>
      <c r="E14" s="17" t="s">
        <v>39</v>
      </c>
      <c r="F14" s="18">
        <v>71.5</v>
      </c>
      <c r="G14" s="13">
        <f t="shared" si="0"/>
        <v>35.75</v>
      </c>
      <c r="H14" s="19">
        <v>82.78</v>
      </c>
      <c r="I14" s="13">
        <f t="shared" si="1"/>
        <v>41.39</v>
      </c>
      <c r="J14" s="13">
        <f t="shared" si="2"/>
        <v>77.14</v>
      </c>
      <c r="K14" s="18">
        <f t="shared" si="3"/>
        <v>12</v>
      </c>
      <c r="L14" s="31"/>
    </row>
    <row r="15" spans="1:12" ht="24.75" customHeight="1">
      <c r="A15" s="8">
        <v>13</v>
      </c>
      <c r="B15" s="15"/>
      <c r="C15" s="16" t="s">
        <v>40</v>
      </c>
      <c r="D15" s="17" t="s">
        <v>15</v>
      </c>
      <c r="E15" s="17" t="s">
        <v>41</v>
      </c>
      <c r="F15" s="18">
        <v>71.5</v>
      </c>
      <c r="G15" s="13">
        <f t="shared" si="0"/>
        <v>35.75</v>
      </c>
      <c r="H15" s="19">
        <v>82.34</v>
      </c>
      <c r="I15" s="13">
        <f t="shared" si="1"/>
        <v>41.17</v>
      </c>
      <c r="J15" s="13">
        <f t="shared" si="2"/>
        <v>76.92</v>
      </c>
      <c r="K15" s="18">
        <f t="shared" si="3"/>
        <v>13</v>
      </c>
      <c r="L15" s="31"/>
    </row>
    <row r="16" spans="1:12" ht="24.75" customHeight="1">
      <c r="A16" s="14">
        <v>14</v>
      </c>
      <c r="B16" s="15"/>
      <c r="C16" s="16" t="s">
        <v>42</v>
      </c>
      <c r="D16" s="17" t="s">
        <v>15</v>
      </c>
      <c r="E16" s="17" t="s">
        <v>43</v>
      </c>
      <c r="F16" s="18">
        <v>71.5</v>
      </c>
      <c r="G16" s="13">
        <f t="shared" si="0"/>
        <v>35.75</v>
      </c>
      <c r="H16" s="19">
        <v>79.3</v>
      </c>
      <c r="I16" s="13">
        <f t="shared" si="1"/>
        <v>39.65</v>
      </c>
      <c r="J16" s="13">
        <f t="shared" si="2"/>
        <v>75.4</v>
      </c>
      <c r="K16" s="18">
        <f t="shared" si="3"/>
        <v>14</v>
      </c>
      <c r="L16" s="31"/>
    </row>
    <row r="17" spans="1:12" ht="24.75" customHeight="1">
      <c r="A17" s="8">
        <v>15</v>
      </c>
      <c r="B17" s="15"/>
      <c r="C17" s="16" t="s">
        <v>44</v>
      </c>
      <c r="D17" s="17" t="s">
        <v>15</v>
      </c>
      <c r="E17" s="17" t="s">
        <v>45</v>
      </c>
      <c r="F17" s="18">
        <v>72</v>
      </c>
      <c r="G17" s="13">
        <f t="shared" si="0"/>
        <v>36</v>
      </c>
      <c r="H17" s="19">
        <v>78.54</v>
      </c>
      <c r="I17" s="13">
        <f t="shared" si="1"/>
        <v>39.27</v>
      </c>
      <c r="J17" s="13">
        <f t="shared" si="2"/>
        <v>75.27000000000001</v>
      </c>
      <c r="K17" s="18">
        <f t="shared" si="3"/>
        <v>15</v>
      </c>
      <c r="L17" s="31"/>
    </row>
    <row r="18" spans="1:12" ht="24.75" customHeight="1">
      <c r="A18" s="14">
        <v>16</v>
      </c>
      <c r="B18" s="15"/>
      <c r="C18" s="16" t="s">
        <v>46</v>
      </c>
      <c r="D18" s="17" t="s">
        <v>15</v>
      </c>
      <c r="E18" s="17" t="s">
        <v>47</v>
      </c>
      <c r="F18" s="18">
        <v>71.5</v>
      </c>
      <c r="G18" s="13">
        <f t="shared" si="0"/>
        <v>35.75</v>
      </c>
      <c r="H18" s="19">
        <v>72.5</v>
      </c>
      <c r="I18" s="13">
        <f t="shared" si="1"/>
        <v>36.25</v>
      </c>
      <c r="J18" s="13">
        <f t="shared" si="2"/>
        <v>72</v>
      </c>
      <c r="K18" s="18">
        <f t="shared" si="3"/>
        <v>16</v>
      </c>
      <c r="L18" s="31"/>
    </row>
    <row r="19" spans="1:12" ht="24.75" customHeight="1">
      <c r="A19" s="8">
        <v>17</v>
      </c>
      <c r="B19" s="15" t="s">
        <v>48</v>
      </c>
      <c r="C19" s="20" t="s">
        <v>49</v>
      </c>
      <c r="D19" s="21" t="s">
        <v>50</v>
      </c>
      <c r="E19" s="21" t="s">
        <v>51</v>
      </c>
      <c r="F19" s="22">
        <v>67</v>
      </c>
      <c r="G19" s="23">
        <f t="shared" si="0"/>
        <v>33.5</v>
      </c>
      <c r="H19" s="24">
        <v>83.42</v>
      </c>
      <c r="I19" s="23">
        <f t="shared" si="1"/>
        <v>41.71</v>
      </c>
      <c r="J19" s="23">
        <f t="shared" si="2"/>
        <v>75.21000000000001</v>
      </c>
      <c r="K19" s="22">
        <f aca="true" t="shared" si="4" ref="K19:K24">RANK(J19,$J$19:$J$24)</f>
        <v>1</v>
      </c>
      <c r="L19" s="32" t="s">
        <v>17</v>
      </c>
    </row>
    <row r="20" spans="1:12" ht="24.75" customHeight="1">
      <c r="A20" s="14">
        <v>18</v>
      </c>
      <c r="B20" s="15"/>
      <c r="C20" s="20" t="s">
        <v>52</v>
      </c>
      <c r="D20" s="21" t="s">
        <v>50</v>
      </c>
      <c r="E20" s="21" t="s">
        <v>53</v>
      </c>
      <c r="F20" s="22">
        <v>63.5</v>
      </c>
      <c r="G20" s="23">
        <f t="shared" si="0"/>
        <v>31.75</v>
      </c>
      <c r="H20" s="24">
        <v>85.26</v>
      </c>
      <c r="I20" s="23">
        <f t="shared" si="1"/>
        <v>42.63</v>
      </c>
      <c r="J20" s="23">
        <f t="shared" si="2"/>
        <v>74.38</v>
      </c>
      <c r="K20" s="22">
        <f t="shared" si="4"/>
        <v>2</v>
      </c>
      <c r="L20" s="32" t="s">
        <v>17</v>
      </c>
    </row>
    <row r="21" spans="1:12" ht="24.75" customHeight="1">
      <c r="A21" s="8">
        <v>19</v>
      </c>
      <c r="B21" s="15"/>
      <c r="C21" s="20" t="s">
        <v>54</v>
      </c>
      <c r="D21" s="21" t="s">
        <v>50</v>
      </c>
      <c r="E21" s="21" t="s">
        <v>55</v>
      </c>
      <c r="F21" s="22">
        <v>65</v>
      </c>
      <c r="G21" s="23">
        <f t="shared" si="0"/>
        <v>32.5</v>
      </c>
      <c r="H21" s="24">
        <v>79.9</v>
      </c>
      <c r="I21" s="23">
        <f t="shared" si="1"/>
        <v>39.95</v>
      </c>
      <c r="J21" s="23">
        <f t="shared" si="2"/>
        <v>72.45</v>
      </c>
      <c r="K21" s="22">
        <f t="shared" si="4"/>
        <v>3</v>
      </c>
      <c r="L21" s="32"/>
    </row>
    <row r="22" spans="1:12" ht="24.75" customHeight="1">
      <c r="A22" s="14">
        <v>20</v>
      </c>
      <c r="B22" s="15"/>
      <c r="C22" s="20" t="s">
        <v>56</v>
      </c>
      <c r="D22" s="21" t="s">
        <v>50</v>
      </c>
      <c r="E22" s="21" t="s">
        <v>57</v>
      </c>
      <c r="F22" s="22">
        <v>61.5</v>
      </c>
      <c r="G22" s="23">
        <f t="shared" si="0"/>
        <v>30.75</v>
      </c>
      <c r="H22" s="24">
        <v>81.48</v>
      </c>
      <c r="I22" s="23">
        <f t="shared" si="1"/>
        <v>40.74</v>
      </c>
      <c r="J22" s="23">
        <f t="shared" si="2"/>
        <v>71.49000000000001</v>
      </c>
      <c r="K22" s="22">
        <f t="shared" si="4"/>
        <v>4</v>
      </c>
      <c r="L22" s="32"/>
    </row>
    <row r="23" spans="1:12" ht="24.75" customHeight="1">
      <c r="A23" s="8">
        <v>21</v>
      </c>
      <c r="B23" s="15"/>
      <c r="C23" s="25" t="s">
        <v>58</v>
      </c>
      <c r="D23" s="21" t="s">
        <v>50</v>
      </c>
      <c r="E23" s="26" t="s">
        <v>59</v>
      </c>
      <c r="F23" s="22">
        <v>60</v>
      </c>
      <c r="G23" s="23">
        <f t="shared" si="0"/>
        <v>30</v>
      </c>
      <c r="H23" s="24">
        <v>80.26</v>
      </c>
      <c r="I23" s="23">
        <f t="shared" si="1"/>
        <v>40.13</v>
      </c>
      <c r="J23" s="23">
        <f t="shared" si="2"/>
        <v>70.13</v>
      </c>
      <c r="K23" s="22">
        <f t="shared" si="4"/>
        <v>5</v>
      </c>
      <c r="L23" s="32"/>
    </row>
    <row r="24" spans="1:12" ht="24.75" customHeight="1">
      <c r="A24" s="14">
        <v>22</v>
      </c>
      <c r="B24" s="15"/>
      <c r="C24" s="25" t="s">
        <v>60</v>
      </c>
      <c r="D24" s="21" t="s">
        <v>50</v>
      </c>
      <c r="E24" s="26" t="s">
        <v>61</v>
      </c>
      <c r="F24" s="22">
        <v>60</v>
      </c>
      <c r="G24" s="23">
        <f t="shared" si="0"/>
        <v>30</v>
      </c>
      <c r="H24" s="24">
        <v>78.4</v>
      </c>
      <c r="I24" s="23">
        <f t="shared" si="1"/>
        <v>39.2</v>
      </c>
      <c r="J24" s="23">
        <f t="shared" si="2"/>
        <v>69.2</v>
      </c>
      <c r="K24" s="22">
        <f t="shared" si="4"/>
        <v>6</v>
      </c>
      <c r="L24" s="32"/>
    </row>
    <row r="25" spans="1:12" ht="24.75" customHeight="1">
      <c r="A25" s="8">
        <v>23</v>
      </c>
      <c r="B25" s="15" t="s">
        <v>62</v>
      </c>
      <c r="C25" s="16" t="s">
        <v>63</v>
      </c>
      <c r="D25" s="27" t="s">
        <v>64</v>
      </c>
      <c r="E25" s="17" t="s">
        <v>65</v>
      </c>
      <c r="F25" s="18">
        <v>68</v>
      </c>
      <c r="G25" s="13">
        <f t="shared" si="0"/>
        <v>34</v>
      </c>
      <c r="H25" s="19">
        <v>90.2</v>
      </c>
      <c r="I25" s="13">
        <f t="shared" si="1"/>
        <v>45.1</v>
      </c>
      <c r="J25" s="13">
        <f t="shared" si="2"/>
        <v>79.1</v>
      </c>
      <c r="K25" s="18">
        <f>RANK(J25,$J$25:$J$37)</f>
        <v>1</v>
      </c>
      <c r="L25" s="31" t="s">
        <v>17</v>
      </c>
    </row>
    <row r="26" spans="1:12" ht="24.75" customHeight="1">
      <c r="A26" s="14">
        <v>24</v>
      </c>
      <c r="B26" s="15"/>
      <c r="C26" s="16" t="s">
        <v>66</v>
      </c>
      <c r="D26" s="27" t="s">
        <v>64</v>
      </c>
      <c r="E26" s="17" t="s">
        <v>67</v>
      </c>
      <c r="F26" s="18">
        <v>69</v>
      </c>
      <c r="G26" s="13">
        <f t="shared" si="0"/>
        <v>34.5</v>
      </c>
      <c r="H26" s="19">
        <v>88.4</v>
      </c>
      <c r="I26" s="13">
        <f t="shared" si="1"/>
        <v>44.2</v>
      </c>
      <c r="J26" s="13">
        <f t="shared" si="2"/>
        <v>78.7</v>
      </c>
      <c r="K26" s="18">
        <f>RANK(J26,$J$25:$J$37)</f>
        <v>2</v>
      </c>
      <c r="L26" s="31" t="s">
        <v>17</v>
      </c>
    </row>
    <row r="27" spans="1:12" ht="24.75" customHeight="1">
      <c r="A27" s="8">
        <v>25</v>
      </c>
      <c r="B27" s="15"/>
      <c r="C27" s="16" t="s">
        <v>68</v>
      </c>
      <c r="D27" s="27" t="s">
        <v>64</v>
      </c>
      <c r="E27" s="17" t="s">
        <v>69</v>
      </c>
      <c r="F27" s="18">
        <v>72.5</v>
      </c>
      <c r="G27" s="13">
        <f t="shared" si="0"/>
        <v>36.25</v>
      </c>
      <c r="H27" s="19">
        <v>84.2</v>
      </c>
      <c r="I27" s="13">
        <f t="shared" si="1"/>
        <v>42.1</v>
      </c>
      <c r="J27" s="13">
        <f t="shared" si="2"/>
        <v>78.35</v>
      </c>
      <c r="K27" s="18">
        <f aca="true" t="shared" si="5" ref="K27:K37">RANK(J27,$J$25:$J$37)</f>
        <v>3</v>
      </c>
      <c r="L27" s="31" t="s">
        <v>17</v>
      </c>
    </row>
    <row r="28" spans="1:12" ht="24.75" customHeight="1">
      <c r="A28" s="14">
        <v>26</v>
      </c>
      <c r="B28" s="15"/>
      <c r="C28" s="16" t="s">
        <v>70</v>
      </c>
      <c r="D28" s="27" t="s">
        <v>64</v>
      </c>
      <c r="E28" s="17" t="s">
        <v>71</v>
      </c>
      <c r="F28" s="18">
        <v>69</v>
      </c>
      <c r="G28" s="13">
        <f t="shared" si="0"/>
        <v>34.5</v>
      </c>
      <c r="H28" s="19">
        <v>85</v>
      </c>
      <c r="I28" s="13">
        <f t="shared" si="1"/>
        <v>42.5</v>
      </c>
      <c r="J28" s="13">
        <f t="shared" si="2"/>
        <v>77</v>
      </c>
      <c r="K28" s="18">
        <f t="shared" si="5"/>
        <v>4</v>
      </c>
      <c r="L28" s="31" t="s">
        <v>17</v>
      </c>
    </row>
    <row r="29" spans="1:12" ht="24.75" customHeight="1">
      <c r="A29" s="8">
        <v>27</v>
      </c>
      <c r="B29" s="15"/>
      <c r="C29" s="16" t="s">
        <v>72</v>
      </c>
      <c r="D29" s="27" t="s">
        <v>64</v>
      </c>
      <c r="E29" s="17" t="s">
        <v>73</v>
      </c>
      <c r="F29" s="18">
        <v>68</v>
      </c>
      <c r="G29" s="13">
        <f t="shared" si="0"/>
        <v>34</v>
      </c>
      <c r="H29" s="19">
        <v>85.2</v>
      </c>
      <c r="I29" s="13">
        <f t="shared" si="1"/>
        <v>42.6</v>
      </c>
      <c r="J29" s="13">
        <f t="shared" si="2"/>
        <v>76.6</v>
      </c>
      <c r="K29" s="18">
        <f t="shared" si="5"/>
        <v>5</v>
      </c>
      <c r="L29" s="31"/>
    </row>
    <row r="30" spans="1:12" ht="24.75" customHeight="1">
      <c r="A30" s="14">
        <v>28</v>
      </c>
      <c r="B30" s="15"/>
      <c r="C30" s="16" t="s">
        <v>74</v>
      </c>
      <c r="D30" s="27" t="s">
        <v>64</v>
      </c>
      <c r="E30" s="17" t="s">
        <v>75</v>
      </c>
      <c r="F30" s="18">
        <v>67</v>
      </c>
      <c r="G30" s="13">
        <f t="shared" si="0"/>
        <v>33.5</v>
      </c>
      <c r="H30" s="19">
        <v>83.6</v>
      </c>
      <c r="I30" s="13">
        <f t="shared" si="1"/>
        <v>41.8</v>
      </c>
      <c r="J30" s="13">
        <f t="shared" si="2"/>
        <v>75.3</v>
      </c>
      <c r="K30" s="18">
        <f t="shared" si="5"/>
        <v>6</v>
      </c>
      <c r="L30" s="31"/>
    </row>
    <row r="31" spans="1:12" ht="24.75" customHeight="1">
      <c r="A31" s="8">
        <v>29</v>
      </c>
      <c r="B31" s="15"/>
      <c r="C31" s="16" t="s">
        <v>76</v>
      </c>
      <c r="D31" s="27" t="s">
        <v>64</v>
      </c>
      <c r="E31" s="17" t="s">
        <v>77</v>
      </c>
      <c r="F31" s="18">
        <v>67.5</v>
      </c>
      <c r="G31" s="13">
        <f t="shared" si="0"/>
        <v>33.75</v>
      </c>
      <c r="H31" s="19">
        <v>81.8</v>
      </c>
      <c r="I31" s="13">
        <f t="shared" si="1"/>
        <v>40.9</v>
      </c>
      <c r="J31" s="13">
        <f t="shared" si="2"/>
        <v>74.65</v>
      </c>
      <c r="K31" s="18">
        <f t="shared" si="5"/>
        <v>7</v>
      </c>
      <c r="L31" s="31"/>
    </row>
    <row r="32" spans="1:12" ht="24.75" customHeight="1">
      <c r="A32" s="14">
        <v>30</v>
      </c>
      <c r="B32" s="15"/>
      <c r="C32" s="16" t="s">
        <v>78</v>
      </c>
      <c r="D32" s="27" t="s">
        <v>64</v>
      </c>
      <c r="E32" s="17" t="s">
        <v>79</v>
      </c>
      <c r="F32" s="18">
        <v>70</v>
      </c>
      <c r="G32" s="13">
        <f t="shared" si="0"/>
        <v>35</v>
      </c>
      <c r="H32" s="19">
        <v>79.2</v>
      </c>
      <c r="I32" s="13">
        <f t="shared" si="1"/>
        <v>39.6</v>
      </c>
      <c r="J32" s="13">
        <f t="shared" si="2"/>
        <v>74.6</v>
      </c>
      <c r="K32" s="18">
        <f t="shared" si="5"/>
        <v>8</v>
      </c>
      <c r="L32" s="31"/>
    </row>
    <row r="33" spans="1:12" ht="24.75" customHeight="1">
      <c r="A33" s="8">
        <v>31</v>
      </c>
      <c r="B33" s="15"/>
      <c r="C33" s="16" t="s">
        <v>80</v>
      </c>
      <c r="D33" s="27" t="s">
        <v>64</v>
      </c>
      <c r="E33" s="17" t="s">
        <v>81</v>
      </c>
      <c r="F33" s="18">
        <v>69</v>
      </c>
      <c r="G33" s="13">
        <f t="shared" si="0"/>
        <v>34.5</v>
      </c>
      <c r="H33" s="19">
        <v>78.8</v>
      </c>
      <c r="I33" s="13">
        <f t="shared" si="1"/>
        <v>39.4</v>
      </c>
      <c r="J33" s="13">
        <f t="shared" si="2"/>
        <v>73.9</v>
      </c>
      <c r="K33" s="18">
        <f t="shared" si="5"/>
        <v>9</v>
      </c>
      <c r="L33" s="31"/>
    </row>
    <row r="34" spans="1:12" ht="24.75" customHeight="1">
      <c r="A34" s="14">
        <v>32</v>
      </c>
      <c r="B34" s="15"/>
      <c r="C34" s="16" t="s">
        <v>82</v>
      </c>
      <c r="D34" s="27" t="s">
        <v>64</v>
      </c>
      <c r="E34" s="17" t="s">
        <v>83</v>
      </c>
      <c r="F34" s="18">
        <v>70.5</v>
      </c>
      <c r="G34" s="13">
        <f t="shared" si="0"/>
        <v>35.25</v>
      </c>
      <c r="H34" s="19">
        <v>77</v>
      </c>
      <c r="I34" s="13">
        <f t="shared" si="1"/>
        <v>38.5</v>
      </c>
      <c r="J34" s="13">
        <f t="shared" si="2"/>
        <v>73.75</v>
      </c>
      <c r="K34" s="18">
        <f t="shared" si="5"/>
        <v>10</v>
      </c>
      <c r="L34" s="31"/>
    </row>
    <row r="35" spans="1:12" ht="24.75" customHeight="1">
      <c r="A35" s="8">
        <v>33</v>
      </c>
      <c r="B35" s="15"/>
      <c r="C35" s="16" t="s">
        <v>84</v>
      </c>
      <c r="D35" s="27" t="s">
        <v>64</v>
      </c>
      <c r="E35" s="17" t="s">
        <v>85</v>
      </c>
      <c r="F35" s="18">
        <v>67</v>
      </c>
      <c r="G35" s="13">
        <f aca="true" t="shared" si="6" ref="G35:G66">F35*0.5</f>
        <v>33.5</v>
      </c>
      <c r="H35" s="19">
        <v>78.2</v>
      </c>
      <c r="I35" s="13">
        <f aca="true" t="shared" si="7" ref="I35:I66">H35*0.5</f>
        <v>39.1</v>
      </c>
      <c r="J35" s="13">
        <f aca="true" t="shared" si="8" ref="J35:J66">G35+I35</f>
        <v>72.6</v>
      </c>
      <c r="K35" s="18">
        <f t="shared" si="5"/>
        <v>11</v>
      </c>
      <c r="L35" s="31"/>
    </row>
    <row r="36" spans="1:12" ht="24.75" customHeight="1">
      <c r="A36" s="14">
        <v>34</v>
      </c>
      <c r="B36" s="15"/>
      <c r="C36" s="16" t="s">
        <v>86</v>
      </c>
      <c r="D36" s="27" t="s">
        <v>64</v>
      </c>
      <c r="E36" s="17" t="s">
        <v>87</v>
      </c>
      <c r="F36" s="18">
        <v>67</v>
      </c>
      <c r="G36" s="13">
        <f t="shared" si="6"/>
        <v>33.5</v>
      </c>
      <c r="H36" s="19">
        <v>77.8</v>
      </c>
      <c r="I36" s="13">
        <f t="shared" si="7"/>
        <v>38.9</v>
      </c>
      <c r="J36" s="13">
        <f t="shared" si="8"/>
        <v>72.4</v>
      </c>
      <c r="K36" s="18">
        <f t="shared" si="5"/>
        <v>12</v>
      </c>
      <c r="L36" s="31"/>
    </row>
    <row r="37" spans="1:12" ht="24.75" customHeight="1">
      <c r="A37" s="8">
        <v>35</v>
      </c>
      <c r="B37" s="15"/>
      <c r="C37" s="16" t="s">
        <v>88</v>
      </c>
      <c r="D37" s="27" t="s">
        <v>64</v>
      </c>
      <c r="E37" s="17" t="s">
        <v>89</v>
      </c>
      <c r="F37" s="18">
        <v>67</v>
      </c>
      <c r="G37" s="13">
        <f t="shared" si="6"/>
        <v>33.5</v>
      </c>
      <c r="H37" s="19">
        <v>77</v>
      </c>
      <c r="I37" s="13">
        <f t="shared" si="7"/>
        <v>38.5</v>
      </c>
      <c r="J37" s="13">
        <f t="shared" si="8"/>
        <v>72</v>
      </c>
      <c r="K37" s="18">
        <f t="shared" si="5"/>
        <v>13</v>
      </c>
      <c r="L37" s="31"/>
    </row>
    <row r="38" spans="1:12" ht="24.75" customHeight="1">
      <c r="A38" s="14">
        <v>36</v>
      </c>
      <c r="B38" s="15" t="s">
        <v>90</v>
      </c>
      <c r="C38" s="20" t="s">
        <v>91</v>
      </c>
      <c r="D38" s="21" t="s">
        <v>92</v>
      </c>
      <c r="E38" s="21" t="s">
        <v>93</v>
      </c>
      <c r="F38" s="22">
        <v>62.5</v>
      </c>
      <c r="G38" s="23">
        <f t="shared" si="6"/>
        <v>31.25</v>
      </c>
      <c r="H38" s="24">
        <v>88.4</v>
      </c>
      <c r="I38" s="23">
        <f t="shared" si="7"/>
        <v>44.2</v>
      </c>
      <c r="J38" s="23">
        <f t="shared" si="8"/>
        <v>75.45</v>
      </c>
      <c r="K38" s="22">
        <f>RANK(J38,$J$38:$J$46)</f>
        <v>1</v>
      </c>
      <c r="L38" s="32" t="s">
        <v>17</v>
      </c>
    </row>
    <row r="39" spans="1:12" ht="24.75" customHeight="1">
      <c r="A39" s="8">
        <v>37</v>
      </c>
      <c r="B39" s="15"/>
      <c r="C39" s="20" t="s">
        <v>94</v>
      </c>
      <c r="D39" s="21" t="s">
        <v>92</v>
      </c>
      <c r="E39" s="21" t="s">
        <v>95</v>
      </c>
      <c r="F39" s="22">
        <v>71.5</v>
      </c>
      <c r="G39" s="23">
        <f t="shared" si="6"/>
        <v>35.75</v>
      </c>
      <c r="H39" s="24">
        <v>78.4</v>
      </c>
      <c r="I39" s="23">
        <f t="shared" si="7"/>
        <v>39.2</v>
      </c>
      <c r="J39" s="23">
        <f t="shared" si="8"/>
        <v>74.95</v>
      </c>
      <c r="K39" s="22">
        <f aca="true" t="shared" si="9" ref="K39:K46">RANK(J39,$J$38:$J$46)</f>
        <v>2</v>
      </c>
      <c r="L39" s="32" t="s">
        <v>17</v>
      </c>
    </row>
    <row r="40" spans="1:12" ht="24.75" customHeight="1">
      <c r="A40" s="14">
        <v>38</v>
      </c>
      <c r="B40" s="15"/>
      <c r="C40" s="20" t="s">
        <v>96</v>
      </c>
      <c r="D40" s="21" t="s">
        <v>92</v>
      </c>
      <c r="E40" s="21" t="s">
        <v>97</v>
      </c>
      <c r="F40" s="22">
        <v>59</v>
      </c>
      <c r="G40" s="23">
        <f t="shared" si="6"/>
        <v>29.5</v>
      </c>
      <c r="H40" s="24">
        <v>85.4</v>
      </c>
      <c r="I40" s="23">
        <f t="shared" si="7"/>
        <v>42.7</v>
      </c>
      <c r="J40" s="23">
        <f t="shared" si="8"/>
        <v>72.2</v>
      </c>
      <c r="K40" s="22">
        <f t="shared" si="9"/>
        <v>3</v>
      </c>
      <c r="L40" s="32" t="s">
        <v>17</v>
      </c>
    </row>
    <row r="41" spans="1:12" ht="24.75" customHeight="1">
      <c r="A41" s="8">
        <v>39</v>
      </c>
      <c r="B41" s="15"/>
      <c r="C41" s="20" t="s">
        <v>98</v>
      </c>
      <c r="D41" s="21" t="s">
        <v>92</v>
      </c>
      <c r="E41" s="21" t="s">
        <v>99</v>
      </c>
      <c r="F41" s="22">
        <v>63</v>
      </c>
      <c r="G41" s="23">
        <f t="shared" si="6"/>
        <v>31.5</v>
      </c>
      <c r="H41" s="24">
        <v>79.2</v>
      </c>
      <c r="I41" s="23">
        <f t="shared" si="7"/>
        <v>39.6</v>
      </c>
      <c r="J41" s="23">
        <f t="shared" si="8"/>
        <v>71.1</v>
      </c>
      <c r="K41" s="22">
        <f t="shared" si="9"/>
        <v>4</v>
      </c>
      <c r="L41" s="32"/>
    </row>
    <row r="42" spans="1:12" ht="24.75" customHeight="1">
      <c r="A42" s="14">
        <v>40</v>
      </c>
      <c r="B42" s="15"/>
      <c r="C42" s="20" t="s">
        <v>100</v>
      </c>
      <c r="D42" s="21" t="s">
        <v>92</v>
      </c>
      <c r="E42" s="21" t="s">
        <v>101</v>
      </c>
      <c r="F42" s="22">
        <v>61</v>
      </c>
      <c r="G42" s="23">
        <f t="shared" si="6"/>
        <v>30.5</v>
      </c>
      <c r="H42" s="24">
        <v>80.2</v>
      </c>
      <c r="I42" s="23">
        <f t="shared" si="7"/>
        <v>40.1</v>
      </c>
      <c r="J42" s="23">
        <f t="shared" si="8"/>
        <v>70.6</v>
      </c>
      <c r="K42" s="22">
        <f t="shared" si="9"/>
        <v>5</v>
      </c>
      <c r="L42" s="32"/>
    </row>
    <row r="43" spans="1:12" ht="24.75" customHeight="1">
      <c r="A43" s="8">
        <v>41</v>
      </c>
      <c r="B43" s="15"/>
      <c r="C43" s="20" t="s">
        <v>102</v>
      </c>
      <c r="D43" s="21" t="s">
        <v>92</v>
      </c>
      <c r="E43" s="21" t="s">
        <v>103</v>
      </c>
      <c r="F43" s="22">
        <v>60</v>
      </c>
      <c r="G43" s="23">
        <f t="shared" si="6"/>
        <v>30</v>
      </c>
      <c r="H43" s="24">
        <v>78</v>
      </c>
      <c r="I43" s="23">
        <f t="shared" si="7"/>
        <v>39</v>
      </c>
      <c r="J43" s="23">
        <f t="shared" si="8"/>
        <v>69</v>
      </c>
      <c r="K43" s="22">
        <f t="shared" si="9"/>
        <v>6</v>
      </c>
      <c r="L43" s="32"/>
    </row>
    <row r="44" spans="1:12" ht="24.75" customHeight="1">
      <c r="A44" s="14">
        <v>42</v>
      </c>
      <c r="B44" s="15"/>
      <c r="C44" s="20" t="s">
        <v>104</v>
      </c>
      <c r="D44" s="21" t="s">
        <v>92</v>
      </c>
      <c r="E44" s="21" t="s">
        <v>105</v>
      </c>
      <c r="F44" s="22">
        <v>61.5</v>
      </c>
      <c r="G44" s="23">
        <f t="shared" si="6"/>
        <v>30.75</v>
      </c>
      <c r="H44" s="24">
        <v>76</v>
      </c>
      <c r="I44" s="23">
        <f t="shared" si="7"/>
        <v>38</v>
      </c>
      <c r="J44" s="23">
        <f t="shared" si="8"/>
        <v>68.75</v>
      </c>
      <c r="K44" s="22">
        <f t="shared" si="9"/>
        <v>7</v>
      </c>
      <c r="L44" s="32"/>
    </row>
    <row r="45" spans="1:12" ht="24.75" customHeight="1">
      <c r="A45" s="8">
        <v>43</v>
      </c>
      <c r="B45" s="15"/>
      <c r="C45" s="25" t="s">
        <v>106</v>
      </c>
      <c r="D45" s="21" t="s">
        <v>92</v>
      </c>
      <c r="E45" s="26" t="s">
        <v>107</v>
      </c>
      <c r="F45" s="22">
        <v>58</v>
      </c>
      <c r="G45" s="23">
        <f t="shared" si="6"/>
        <v>29</v>
      </c>
      <c r="H45" s="24"/>
      <c r="I45" s="23">
        <f t="shared" si="7"/>
        <v>0</v>
      </c>
      <c r="J45" s="23">
        <f t="shared" si="8"/>
        <v>29</v>
      </c>
      <c r="K45" s="22">
        <f t="shared" si="9"/>
        <v>8</v>
      </c>
      <c r="L45" s="32"/>
    </row>
    <row r="46" spans="1:12" ht="24.75" customHeight="1">
      <c r="A46" s="14">
        <v>44</v>
      </c>
      <c r="B46" s="15"/>
      <c r="C46" s="25" t="s">
        <v>108</v>
      </c>
      <c r="D46" s="21" t="s">
        <v>92</v>
      </c>
      <c r="E46" s="26" t="s">
        <v>109</v>
      </c>
      <c r="F46" s="22">
        <v>58</v>
      </c>
      <c r="G46" s="23">
        <f t="shared" si="6"/>
        <v>29</v>
      </c>
      <c r="H46" s="24"/>
      <c r="I46" s="23">
        <f t="shared" si="7"/>
        <v>0</v>
      </c>
      <c r="J46" s="23">
        <f t="shared" si="8"/>
        <v>29</v>
      </c>
      <c r="K46" s="22">
        <f t="shared" si="9"/>
        <v>8</v>
      </c>
      <c r="L46" s="32"/>
    </row>
    <row r="47" spans="1:12" ht="24.75" customHeight="1">
      <c r="A47" s="8">
        <v>45</v>
      </c>
      <c r="B47" s="15" t="s">
        <v>48</v>
      </c>
      <c r="C47" s="16" t="s">
        <v>110</v>
      </c>
      <c r="D47" s="28" t="s">
        <v>111</v>
      </c>
      <c r="E47" s="17" t="s">
        <v>112</v>
      </c>
      <c r="F47" s="18">
        <v>71</v>
      </c>
      <c r="G47" s="13">
        <f t="shared" si="6"/>
        <v>35.5</v>
      </c>
      <c r="H47" s="19">
        <v>84.2</v>
      </c>
      <c r="I47" s="13">
        <f t="shared" si="7"/>
        <v>42.1</v>
      </c>
      <c r="J47" s="13">
        <f t="shared" si="8"/>
        <v>77.6</v>
      </c>
      <c r="K47" s="18">
        <f aca="true" t="shared" si="10" ref="K47:K53">RANK(J47,$J$47:$J$53)</f>
        <v>1</v>
      </c>
      <c r="L47" s="31" t="s">
        <v>17</v>
      </c>
    </row>
    <row r="48" spans="1:12" ht="24.75" customHeight="1">
      <c r="A48" s="14">
        <v>46</v>
      </c>
      <c r="B48" s="15"/>
      <c r="C48" s="16" t="s">
        <v>113</v>
      </c>
      <c r="D48" s="28" t="s">
        <v>111</v>
      </c>
      <c r="E48" s="17" t="s">
        <v>114</v>
      </c>
      <c r="F48" s="18">
        <v>71</v>
      </c>
      <c r="G48" s="13">
        <f t="shared" si="6"/>
        <v>35.5</v>
      </c>
      <c r="H48" s="19">
        <v>84.2</v>
      </c>
      <c r="I48" s="13">
        <f t="shared" si="7"/>
        <v>42.1</v>
      </c>
      <c r="J48" s="13">
        <f t="shared" si="8"/>
        <v>77.6</v>
      </c>
      <c r="K48" s="18">
        <f t="shared" si="10"/>
        <v>1</v>
      </c>
      <c r="L48" s="31" t="s">
        <v>17</v>
      </c>
    </row>
    <row r="49" spans="1:12" ht="24.75" customHeight="1">
      <c r="A49" s="8">
        <v>47</v>
      </c>
      <c r="B49" s="15"/>
      <c r="C49" s="16" t="s">
        <v>115</v>
      </c>
      <c r="D49" s="28" t="s">
        <v>111</v>
      </c>
      <c r="E49" s="17" t="s">
        <v>116</v>
      </c>
      <c r="F49" s="18">
        <v>73</v>
      </c>
      <c r="G49" s="13">
        <f t="shared" si="6"/>
        <v>36.5</v>
      </c>
      <c r="H49" s="19">
        <v>80</v>
      </c>
      <c r="I49" s="13">
        <f t="shared" si="7"/>
        <v>40</v>
      </c>
      <c r="J49" s="13">
        <f t="shared" si="8"/>
        <v>76.5</v>
      </c>
      <c r="K49" s="18">
        <f t="shared" si="10"/>
        <v>3</v>
      </c>
      <c r="L49" s="31"/>
    </row>
    <row r="50" spans="1:12" ht="24.75" customHeight="1">
      <c r="A50" s="14">
        <v>48</v>
      </c>
      <c r="B50" s="15"/>
      <c r="C50" s="16" t="s">
        <v>117</v>
      </c>
      <c r="D50" s="28" t="s">
        <v>111</v>
      </c>
      <c r="E50" s="17" t="s">
        <v>118</v>
      </c>
      <c r="F50" s="18">
        <v>72</v>
      </c>
      <c r="G50" s="13">
        <f t="shared" si="6"/>
        <v>36</v>
      </c>
      <c r="H50" s="19">
        <v>77.4</v>
      </c>
      <c r="I50" s="13">
        <f t="shared" si="7"/>
        <v>38.7</v>
      </c>
      <c r="J50" s="13">
        <f t="shared" si="8"/>
        <v>74.7</v>
      </c>
      <c r="K50" s="18">
        <f t="shared" si="10"/>
        <v>4</v>
      </c>
      <c r="L50" s="31"/>
    </row>
    <row r="51" spans="1:12" ht="24.75" customHeight="1">
      <c r="A51" s="8">
        <v>49</v>
      </c>
      <c r="B51" s="15"/>
      <c r="C51" s="16" t="s">
        <v>119</v>
      </c>
      <c r="D51" s="28" t="s">
        <v>111</v>
      </c>
      <c r="E51" s="17" t="s">
        <v>120</v>
      </c>
      <c r="F51" s="18">
        <v>73.5</v>
      </c>
      <c r="G51" s="13">
        <f t="shared" si="6"/>
        <v>36.75</v>
      </c>
      <c r="H51" s="19">
        <v>75.6</v>
      </c>
      <c r="I51" s="13">
        <f t="shared" si="7"/>
        <v>37.8</v>
      </c>
      <c r="J51" s="13">
        <f t="shared" si="8"/>
        <v>74.55</v>
      </c>
      <c r="K51" s="18">
        <f t="shared" si="10"/>
        <v>5</v>
      </c>
      <c r="L51" s="31"/>
    </row>
    <row r="52" spans="1:12" ht="24.75" customHeight="1">
      <c r="A52" s="14">
        <v>50</v>
      </c>
      <c r="B52" s="15"/>
      <c r="C52" s="16" t="s">
        <v>121</v>
      </c>
      <c r="D52" s="28" t="s">
        <v>111</v>
      </c>
      <c r="E52" s="17" t="s">
        <v>122</v>
      </c>
      <c r="F52" s="18">
        <v>72</v>
      </c>
      <c r="G52" s="13">
        <f t="shared" si="6"/>
        <v>36</v>
      </c>
      <c r="H52" s="19">
        <v>76.6</v>
      </c>
      <c r="I52" s="13">
        <f t="shared" si="7"/>
        <v>38.3</v>
      </c>
      <c r="J52" s="13">
        <f t="shared" si="8"/>
        <v>74.3</v>
      </c>
      <c r="K52" s="18">
        <f t="shared" si="10"/>
        <v>6</v>
      </c>
      <c r="L52" s="31"/>
    </row>
    <row r="53" spans="1:12" ht="24.75" customHeight="1">
      <c r="A53" s="8">
        <v>51</v>
      </c>
      <c r="B53" s="15"/>
      <c r="C53" s="16" t="s">
        <v>123</v>
      </c>
      <c r="D53" s="28" t="s">
        <v>111</v>
      </c>
      <c r="E53" s="17" t="s">
        <v>124</v>
      </c>
      <c r="F53" s="18">
        <v>71.5</v>
      </c>
      <c r="G53" s="13">
        <f t="shared" si="6"/>
        <v>35.75</v>
      </c>
      <c r="H53" s="19">
        <v>74</v>
      </c>
      <c r="I53" s="13">
        <f t="shared" si="7"/>
        <v>37</v>
      </c>
      <c r="J53" s="13">
        <f t="shared" si="8"/>
        <v>72.75</v>
      </c>
      <c r="K53" s="18">
        <f t="shared" si="10"/>
        <v>7</v>
      </c>
      <c r="L53" s="31"/>
    </row>
    <row r="54" spans="1:12" ht="24.75" customHeight="1">
      <c r="A54" s="14">
        <v>52</v>
      </c>
      <c r="B54" s="15" t="s">
        <v>48</v>
      </c>
      <c r="C54" s="20" t="s">
        <v>125</v>
      </c>
      <c r="D54" s="21" t="s">
        <v>126</v>
      </c>
      <c r="E54" s="21" t="s">
        <v>127</v>
      </c>
      <c r="F54" s="22">
        <v>65</v>
      </c>
      <c r="G54" s="23">
        <f t="shared" si="6"/>
        <v>32.5</v>
      </c>
      <c r="H54" s="24">
        <v>89.4</v>
      </c>
      <c r="I54" s="23">
        <f t="shared" si="7"/>
        <v>44.7</v>
      </c>
      <c r="J54" s="23">
        <f t="shared" si="8"/>
        <v>77.2</v>
      </c>
      <c r="K54" s="22">
        <f aca="true" t="shared" si="11" ref="K54:K60">RANK(J54,$J$54:$J$60)</f>
        <v>1</v>
      </c>
      <c r="L54" s="32" t="s">
        <v>17</v>
      </c>
    </row>
    <row r="55" spans="1:12" ht="24.75" customHeight="1">
      <c r="A55" s="8">
        <v>53</v>
      </c>
      <c r="B55" s="15"/>
      <c r="C55" s="20" t="s">
        <v>128</v>
      </c>
      <c r="D55" s="21" t="s">
        <v>126</v>
      </c>
      <c r="E55" s="21" t="s">
        <v>129</v>
      </c>
      <c r="F55" s="22">
        <v>70</v>
      </c>
      <c r="G55" s="23">
        <f t="shared" si="6"/>
        <v>35</v>
      </c>
      <c r="H55" s="24">
        <v>84.2</v>
      </c>
      <c r="I55" s="23">
        <f t="shared" si="7"/>
        <v>42.1</v>
      </c>
      <c r="J55" s="23">
        <f t="shared" si="8"/>
        <v>77.1</v>
      </c>
      <c r="K55" s="22">
        <f t="shared" si="11"/>
        <v>2</v>
      </c>
      <c r="L55" s="32" t="s">
        <v>17</v>
      </c>
    </row>
    <row r="56" spans="1:12" ht="24.75" customHeight="1">
      <c r="A56" s="14">
        <v>54</v>
      </c>
      <c r="B56" s="15"/>
      <c r="C56" s="20" t="s">
        <v>130</v>
      </c>
      <c r="D56" s="21" t="s">
        <v>126</v>
      </c>
      <c r="E56" s="21" t="s">
        <v>131</v>
      </c>
      <c r="F56" s="22">
        <v>66</v>
      </c>
      <c r="G56" s="23">
        <f t="shared" si="6"/>
        <v>33</v>
      </c>
      <c r="H56" s="24">
        <v>85.8</v>
      </c>
      <c r="I56" s="23">
        <f t="shared" si="7"/>
        <v>42.9</v>
      </c>
      <c r="J56" s="23">
        <f t="shared" si="8"/>
        <v>75.9</v>
      </c>
      <c r="K56" s="22">
        <f t="shared" si="11"/>
        <v>3</v>
      </c>
      <c r="L56" s="32"/>
    </row>
    <row r="57" spans="1:12" ht="24.75" customHeight="1">
      <c r="A57" s="8">
        <v>55</v>
      </c>
      <c r="B57" s="15"/>
      <c r="C57" s="20" t="s">
        <v>132</v>
      </c>
      <c r="D57" s="21" t="s">
        <v>126</v>
      </c>
      <c r="E57" s="21" t="s">
        <v>133</v>
      </c>
      <c r="F57" s="22">
        <v>67.5</v>
      </c>
      <c r="G57" s="23">
        <f t="shared" si="6"/>
        <v>33.75</v>
      </c>
      <c r="H57" s="24">
        <v>83.1</v>
      </c>
      <c r="I57" s="23">
        <f t="shared" si="7"/>
        <v>41.55</v>
      </c>
      <c r="J57" s="23">
        <f t="shared" si="8"/>
        <v>75.3</v>
      </c>
      <c r="K57" s="22">
        <f t="shared" si="11"/>
        <v>4</v>
      </c>
      <c r="L57" s="32"/>
    </row>
    <row r="58" spans="1:12" ht="24.75" customHeight="1">
      <c r="A58" s="14">
        <v>56</v>
      </c>
      <c r="B58" s="15"/>
      <c r="C58" s="20" t="s">
        <v>134</v>
      </c>
      <c r="D58" s="21" t="s">
        <v>126</v>
      </c>
      <c r="E58" s="21" t="s">
        <v>135</v>
      </c>
      <c r="F58" s="22">
        <v>65.5</v>
      </c>
      <c r="G58" s="23">
        <f t="shared" si="6"/>
        <v>32.75</v>
      </c>
      <c r="H58" s="24">
        <v>84.6</v>
      </c>
      <c r="I58" s="23">
        <f t="shared" si="7"/>
        <v>42.3</v>
      </c>
      <c r="J58" s="23">
        <f t="shared" si="8"/>
        <v>75.05</v>
      </c>
      <c r="K58" s="22">
        <f t="shared" si="11"/>
        <v>5</v>
      </c>
      <c r="L58" s="32"/>
    </row>
    <row r="59" spans="1:12" ht="24.75" customHeight="1">
      <c r="A59" s="8">
        <v>57</v>
      </c>
      <c r="B59" s="15"/>
      <c r="C59" s="20" t="s">
        <v>136</v>
      </c>
      <c r="D59" s="21" t="s">
        <v>126</v>
      </c>
      <c r="E59" s="21" t="s">
        <v>137</v>
      </c>
      <c r="F59" s="22">
        <v>65.5</v>
      </c>
      <c r="G59" s="23">
        <f t="shared" si="6"/>
        <v>32.75</v>
      </c>
      <c r="H59" s="24">
        <v>82.6</v>
      </c>
      <c r="I59" s="23">
        <f t="shared" si="7"/>
        <v>41.3</v>
      </c>
      <c r="J59" s="23">
        <f t="shared" si="8"/>
        <v>74.05</v>
      </c>
      <c r="K59" s="22">
        <f t="shared" si="11"/>
        <v>6</v>
      </c>
      <c r="L59" s="32"/>
    </row>
    <row r="60" spans="1:12" ht="24.75" customHeight="1">
      <c r="A60" s="14">
        <v>58</v>
      </c>
      <c r="B60" s="15"/>
      <c r="C60" s="20" t="s">
        <v>138</v>
      </c>
      <c r="D60" s="21" t="s">
        <v>126</v>
      </c>
      <c r="E60" s="21" t="s">
        <v>139</v>
      </c>
      <c r="F60" s="22">
        <v>65</v>
      </c>
      <c r="G60" s="23">
        <f t="shared" si="6"/>
        <v>32.5</v>
      </c>
      <c r="H60" s="24">
        <v>82.4</v>
      </c>
      <c r="I60" s="23">
        <f t="shared" si="7"/>
        <v>41.2</v>
      </c>
      <c r="J60" s="23">
        <f t="shared" si="8"/>
        <v>73.7</v>
      </c>
      <c r="K60" s="22">
        <f t="shared" si="11"/>
        <v>7</v>
      </c>
      <c r="L60" s="32"/>
    </row>
    <row r="61" spans="1:12" ht="24.75" customHeight="1">
      <c r="A61" s="8">
        <v>59</v>
      </c>
      <c r="B61" s="15" t="s">
        <v>140</v>
      </c>
      <c r="C61" s="16" t="s">
        <v>141</v>
      </c>
      <c r="D61" s="17" t="s">
        <v>142</v>
      </c>
      <c r="E61" s="17" t="s">
        <v>143</v>
      </c>
      <c r="F61" s="18">
        <v>64</v>
      </c>
      <c r="G61" s="13">
        <f t="shared" si="6"/>
        <v>32</v>
      </c>
      <c r="H61" s="19">
        <v>89.4</v>
      </c>
      <c r="I61" s="13">
        <f t="shared" si="7"/>
        <v>44.7</v>
      </c>
      <c r="J61" s="13">
        <f t="shared" si="8"/>
        <v>76.7</v>
      </c>
      <c r="K61" s="18">
        <f aca="true" t="shared" si="12" ref="K61:K64">RANK(J61,$J$61:$J$64)</f>
        <v>1</v>
      </c>
      <c r="L61" s="31" t="s">
        <v>17</v>
      </c>
    </row>
    <row r="62" spans="1:12" ht="24.75" customHeight="1">
      <c r="A62" s="14">
        <v>60</v>
      </c>
      <c r="B62" s="15"/>
      <c r="C62" s="16" t="s">
        <v>144</v>
      </c>
      <c r="D62" s="17" t="s">
        <v>142</v>
      </c>
      <c r="E62" s="17" t="s">
        <v>145</v>
      </c>
      <c r="F62" s="18">
        <v>65</v>
      </c>
      <c r="G62" s="13">
        <f t="shared" si="6"/>
        <v>32.5</v>
      </c>
      <c r="H62" s="19">
        <v>87.8</v>
      </c>
      <c r="I62" s="13">
        <f t="shared" si="7"/>
        <v>43.9</v>
      </c>
      <c r="J62" s="13">
        <f t="shared" si="8"/>
        <v>76.4</v>
      </c>
      <c r="K62" s="18">
        <f t="shared" si="12"/>
        <v>2</v>
      </c>
      <c r="L62" s="31"/>
    </row>
    <row r="63" spans="1:12" ht="24.75" customHeight="1">
      <c r="A63" s="8">
        <v>61</v>
      </c>
      <c r="B63" s="15"/>
      <c r="C63" s="16" t="s">
        <v>146</v>
      </c>
      <c r="D63" s="17" t="s">
        <v>142</v>
      </c>
      <c r="E63" s="17" t="s">
        <v>147</v>
      </c>
      <c r="F63" s="18">
        <v>64</v>
      </c>
      <c r="G63" s="13">
        <f t="shared" si="6"/>
        <v>32</v>
      </c>
      <c r="H63" s="19"/>
      <c r="I63" s="13">
        <f t="shared" si="7"/>
        <v>0</v>
      </c>
      <c r="J63" s="13">
        <f t="shared" si="8"/>
        <v>32</v>
      </c>
      <c r="K63" s="18">
        <f t="shared" si="12"/>
        <v>3</v>
      </c>
      <c r="L63" s="31"/>
    </row>
    <row r="64" spans="1:12" ht="24.75" customHeight="1">
      <c r="A64" s="14">
        <v>62</v>
      </c>
      <c r="B64" s="15"/>
      <c r="C64" s="16" t="s">
        <v>148</v>
      </c>
      <c r="D64" s="17" t="s">
        <v>142</v>
      </c>
      <c r="E64" s="17" t="s">
        <v>149</v>
      </c>
      <c r="F64" s="18">
        <v>64</v>
      </c>
      <c r="G64" s="13">
        <f t="shared" si="6"/>
        <v>32</v>
      </c>
      <c r="H64" s="19"/>
      <c r="I64" s="13">
        <f t="shared" si="7"/>
        <v>0</v>
      </c>
      <c r="J64" s="13">
        <f t="shared" si="8"/>
        <v>32</v>
      </c>
      <c r="K64" s="18">
        <f t="shared" si="12"/>
        <v>3</v>
      </c>
      <c r="L64" s="31"/>
    </row>
    <row r="65" spans="1:12" ht="24.75" customHeight="1">
      <c r="A65" s="8">
        <v>63</v>
      </c>
      <c r="B65" s="15" t="s">
        <v>48</v>
      </c>
      <c r="C65" s="20" t="s">
        <v>150</v>
      </c>
      <c r="D65" s="21" t="s">
        <v>151</v>
      </c>
      <c r="E65" s="21" t="s">
        <v>152</v>
      </c>
      <c r="F65" s="22">
        <v>73.5</v>
      </c>
      <c r="G65" s="23">
        <f t="shared" si="6"/>
        <v>36.75</v>
      </c>
      <c r="H65" s="24">
        <v>85.2</v>
      </c>
      <c r="I65" s="23">
        <f t="shared" si="7"/>
        <v>42.6</v>
      </c>
      <c r="J65" s="23">
        <f t="shared" si="8"/>
        <v>79.35</v>
      </c>
      <c r="K65" s="22">
        <f aca="true" t="shared" si="13" ref="K65:K70">RANK(J65,$J$65:$J$70)</f>
        <v>1</v>
      </c>
      <c r="L65" s="32" t="s">
        <v>17</v>
      </c>
    </row>
    <row r="66" spans="1:12" ht="24.75" customHeight="1">
      <c r="A66" s="14">
        <v>64</v>
      </c>
      <c r="B66" s="15"/>
      <c r="C66" s="20" t="s">
        <v>153</v>
      </c>
      <c r="D66" s="21" t="s">
        <v>151</v>
      </c>
      <c r="E66" s="21" t="s">
        <v>154</v>
      </c>
      <c r="F66" s="22">
        <v>72.5</v>
      </c>
      <c r="G66" s="23">
        <f t="shared" si="6"/>
        <v>36.25</v>
      </c>
      <c r="H66" s="24">
        <v>82.4</v>
      </c>
      <c r="I66" s="23">
        <f t="shared" si="7"/>
        <v>41.2</v>
      </c>
      <c r="J66" s="23">
        <f t="shared" si="8"/>
        <v>77.45</v>
      </c>
      <c r="K66" s="22">
        <f t="shared" si="13"/>
        <v>2</v>
      </c>
      <c r="L66" s="32" t="s">
        <v>17</v>
      </c>
    </row>
    <row r="67" spans="1:12" ht="24.75" customHeight="1">
      <c r="A67" s="8">
        <v>65</v>
      </c>
      <c r="B67" s="15"/>
      <c r="C67" s="20" t="s">
        <v>155</v>
      </c>
      <c r="D67" s="21" t="s">
        <v>151</v>
      </c>
      <c r="E67" s="21" t="s">
        <v>156</v>
      </c>
      <c r="F67" s="22">
        <v>66.5</v>
      </c>
      <c r="G67" s="23">
        <f aca="true" t="shared" si="14" ref="G67:G91">F67*0.5</f>
        <v>33.25</v>
      </c>
      <c r="H67" s="24">
        <v>85.6</v>
      </c>
      <c r="I67" s="23">
        <f aca="true" t="shared" si="15" ref="I67:I91">H67*0.5</f>
        <v>42.8</v>
      </c>
      <c r="J67" s="23">
        <f aca="true" t="shared" si="16" ref="J67:J91">G67+I67</f>
        <v>76.05</v>
      </c>
      <c r="K67" s="22">
        <f t="shared" si="13"/>
        <v>3</v>
      </c>
      <c r="L67" s="32"/>
    </row>
    <row r="68" spans="1:12" ht="24.75" customHeight="1">
      <c r="A68" s="14">
        <v>66</v>
      </c>
      <c r="B68" s="15"/>
      <c r="C68" s="20" t="s">
        <v>157</v>
      </c>
      <c r="D68" s="21" t="s">
        <v>151</v>
      </c>
      <c r="E68" s="21" t="s">
        <v>158</v>
      </c>
      <c r="F68" s="22">
        <v>67</v>
      </c>
      <c r="G68" s="23">
        <f t="shared" si="14"/>
        <v>33.5</v>
      </c>
      <c r="H68" s="24">
        <v>81.8</v>
      </c>
      <c r="I68" s="23">
        <f t="shared" si="15"/>
        <v>40.9</v>
      </c>
      <c r="J68" s="23">
        <f t="shared" si="16"/>
        <v>74.4</v>
      </c>
      <c r="K68" s="22">
        <f t="shared" si="13"/>
        <v>4</v>
      </c>
      <c r="L68" s="32"/>
    </row>
    <row r="69" spans="1:12" ht="24.75" customHeight="1">
      <c r="A69" s="8">
        <v>67</v>
      </c>
      <c r="B69" s="15"/>
      <c r="C69" s="20" t="s">
        <v>159</v>
      </c>
      <c r="D69" s="21" t="s">
        <v>151</v>
      </c>
      <c r="E69" s="21" t="s">
        <v>160</v>
      </c>
      <c r="F69" s="22">
        <v>67</v>
      </c>
      <c r="G69" s="23">
        <f t="shared" si="14"/>
        <v>33.5</v>
      </c>
      <c r="H69" s="24">
        <v>80.6</v>
      </c>
      <c r="I69" s="23">
        <f t="shared" si="15"/>
        <v>40.3</v>
      </c>
      <c r="J69" s="23">
        <f t="shared" si="16"/>
        <v>73.8</v>
      </c>
      <c r="K69" s="22">
        <f t="shared" si="13"/>
        <v>5</v>
      </c>
      <c r="L69" s="32"/>
    </row>
    <row r="70" spans="1:12" ht="24.75" customHeight="1">
      <c r="A70" s="14">
        <v>68</v>
      </c>
      <c r="B70" s="15"/>
      <c r="C70" s="20" t="s">
        <v>161</v>
      </c>
      <c r="D70" s="21" t="s">
        <v>151</v>
      </c>
      <c r="E70" s="21" t="s">
        <v>162</v>
      </c>
      <c r="F70" s="22">
        <v>66</v>
      </c>
      <c r="G70" s="23">
        <f t="shared" si="14"/>
        <v>33</v>
      </c>
      <c r="H70" s="24">
        <v>81.2</v>
      </c>
      <c r="I70" s="23">
        <f t="shared" si="15"/>
        <v>40.6</v>
      </c>
      <c r="J70" s="23">
        <f t="shared" si="16"/>
        <v>73.6</v>
      </c>
      <c r="K70" s="22">
        <f t="shared" si="13"/>
        <v>6</v>
      </c>
      <c r="L70" s="32"/>
    </row>
    <row r="71" spans="1:12" ht="24.75" customHeight="1">
      <c r="A71" s="8">
        <v>69</v>
      </c>
      <c r="B71" s="15" t="s">
        <v>140</v>
      </c>
      <c r="C71" s="16" t="s">
        <v>163</v>
      </c>
      <c r="D71" s="17" t="s">
        <v>164</v>
      </c>
      <c r="E71" s="17" t="s">
        <v>165</v>
      </c>
      <c r="F71" s="18">
        <v>68</v>
      </c>
      <c r="G71" s="13">
        <f t="shared" si="14"/>
        <v>34</v>
      </c>
      <c r="H71" s="19">
        <v>85.4</v>
      </c>
      <c r="I71" s="13">
        <f t="shared" si="15"/>
        <v>42.7</v>
      </c>
      <c r="J71" s="13">
        <f t="shared" si="16"/>
        <v>76.7</v>
      </c>
      <c r="K71" s="18">
        <f aca="true" t="shared" si="17" ref="K71:K73">RANK(J71,$J$71:$J$73)</f>
        <v>1</v>
      </c>
      <c r="L71" s="31" t="s">
        <v>17</v>
      </c>
    </row>
    <row r="72" spans="1:12" ht="24.75" customHeight="1">
      <c r="A72" s="14">
        <v>70</v>
      </c>
      <c r="B72" s="15"/>
      <c r="C72" s="16" t="s">
        <v>166</v>
      </c>
      <c r="D72" s="17" t="s">
        <v>164</v>
      </c>
      <c r="E72" s="17" t="s">
        <v>167</v>
      </c>
      <c r="F72" s="18">
        <v>67</v>
      </c>
      <c r="G72" s="13">
        <f t="shared" si="14"/>
        <v>33.5</v>
      </c>
      <c r="H72" s="19">
        <v>81.8</v>
      </c>
      <c r="I72" s="13">
        <f t="shared" si="15"/>
        <v>40.9</v>
      </c>
      <c r="J72" s="13">
        <f t="shared" si="16"/>
        <v>74.4</v>
      </c>
      <c r="K72" s="18">
        <f t="shared" si="17"/>
        <v>2</v>
      </c>
      <c r="L72" s="31"/>
    </row>
    <row r="73" spans="1:12" ht="24.75" customHeight="1">
      <c r="A73" s="8">
        <v>71</v>
      </c>
      <c r="B73" s="15"/>
      <c r="C73" s="16" t="s">
        <v>168</v>
      </c>
      <c r="D73" s="17" t="s">
        <v>164</v>
      </c>
      <c r="E73" s="17" t="s">
        <v>169</v>
      </c>
      <c r="F73" s="18">
        <v>68</v>
      </c>
      <c r="G73" s="13">
        <f t="shared" si="14"/>
        <v>34</v>
      </c>
      <c r="H73" s="19"/>
      <c r="I73" s="13">
        <f t="shared" si="15"/>
        <v>0</v>
      </c>
      <c r="J73" s="13">
        <f t="shared" si="16"/>
        <v>34</v>
      </c>
      <c r="K73" s="18">
        <f t="shared" si="17"/>
        <v>3</v>
      </c>
      <c r="L73" s="31"/>
    </row>
    <row r="74" spans="1:12" ht="24.75" customHeight="1">
      <c r="A74" s="14">
        <v>72</v>
      </c>
      <c r="B74" s="15" t="s">
        <v>140</v>
      </c>
      <c r="C74" s="20" t="s">
        <v>170</v>
      </c>
      <c r="D74" s="21" t="s">
        <v>171</v>
      </c>
      <c r="E74" s="21" t="s">
        <v>172</v>
      </c>
      <c r="F74" s="22">
        <v>61</v>
      </c>
      <c r="G74" s="23">
        <f t="shared" si="14"/>
        <v>30.5</v>
      </c>
      <c r="H74" s="24">
        <v>38</v>
      </c>
      <c r="I74" s="23">
        <f t="shared" si="15"/>
        <v>19</v>
      </c>
      <c r="J74" s="23">
        <f t="shared" si="16"/>
        <v>49.5</v>
      </c>
      <c r="K74" s="22">
        <f aca="true" t="shared" si="18" ref="K74:K76">RANK(J74,$J$74:$J$76)</f>
        <v>1</v>
      </c>
      <c r="L74" s="32" t="s">
        <v>17</v>
      </c>
    </row>
    <row r="75" spans="1:12" ht="24.75" customHeight="1">
      <c r="A75" s="8">
        <v>73</v>
      </c>
      <c r="B75" s="15"/>
      <c r="C75" s="20" t="s">
        <v>173</v>
      </c>
      <c r="D75" s="21" t="s">
        <v>171</v>
      </c>
      <c r="E75" s="21" t="s">
        <v>174</v>
      </c>
      <c r="F75" s="22">
        <v>53</v>
      </c>
      <c r="G75" s="23">
        <f t="shared" si="14"/>
        <v>26.5</v>
      </c>
      <c r="H75" s="24">
        <v>26.1</v>
      </c>
      <c r="I75" s="23">
        <f t="shared" si="15"/>
        <v>13.05</v>
      </c>
      <c r="J75" s="23">
        <f t="shared" si="16"/>
        <v>39.55</v>
      </c>
      <c r="K75" s="22">
        <f t="shared" si="18"/>
        <v>2</v>
      </c>
      <c r="L75" s="32"/>
    </row>
    <row r="76" spans="1:12" ht="24.75" customHeight="1">
      <c r="A76" s="14">
        <v>74</v>
      </c>
      <c r="B76" s="15"/>
      <c r="C76" s="20" t="s">
        <v>175</v>
      </c>
      <c r="D76" s="21" t="s">
        <v>171</v>
      </c>
      <c r="E76" s="21" t="s">
        <v>176</v>
      </c>
      <c r="F76" s="22">
        <v>31.5</v>
      </c>
      <c r="G76" s="23">
        <f t="shared" si="14"/>
        <v>15.75</v>
      </c>
      <c r="H76" s="24"/>
      <c r="I76" s="23">
        <f t="shared" si="15"/>
        <v>0</v>
      </c>
      <c r="J76" s="23">
        <f t="shared" si="16"/>
        <v>15.75</v>
      </c>
      <c r="K76" s="22">
        <f t="shared" si="18"/>
        <v>3</v>
      </c>
      <c r="L76" s="32"/>
    </row>
    <row r="77" spans="1:12" ht="24.75" customHeight="1">
      <c r="A77" s="8">
        <v>75</v>
      </c>
      <c r="B77" s="15" t="s">
        <v>140</v>
      </c>
      <c r="C77" s="16" t="s">
        <v>177</v>
      </c>
      <c r="D77" s="27" t="s">
        <v>178</v>
      </c>
      <c r="E77" s="17" t="s">
        <v>179</v>
      </c>
      <c r="F77" s="18">
        <v>60</v>
      </c>
      <c r="G77" s="13">
        <f t="shared" si="14"/>
        <v>30</v>
      </c>
      <c r="H77" s="19">
        <v>70.5</v>
      </c>
      <c r="I77" s="13">
        <f t="shared" si="15"/>
        <v>35.25</v>
      </c>
      <c r="J77" s="13">
        <f t="shared" si="16"/>
        <v>65.25</v>
      </c>
      <c r="K77" s="18">
        <f aca="true" t="shared" si="19" ref="K77:K79">RANK(J77,$J$77:$J$79)</f>
        <v>1</v>
      </c>
      <c r="L77" s="31" t="s">
        <v>17</v>
      </c>
    </row>
    <row r="78" spans="1:12" ht="24.75" customHeight="1">
      <c r="A78" s="14">
        <v>76</v>
      </c>
      <c r="B78" s="15"/>
      <c r="C78" s="16" t="s">
        <v>180</v>
      </c>
      <c r="D78" s="27" t="s">
        <v>178</v>
      </c>
      <c r="E78" s="17" t="s">
        <v>181</v>
      </c>
      <c r="F78" s="18">
        <v>64</v>
      </c>
      <c r="G78" s="13">
        <f t="shared" si="14"/>
        <v>32</v>
      </c>
      <c r="H78" s="19">
        <v>48.3</v>
      </c>
      <c r="I78" s="13">
        <f t="shared" si="15"/>
        <v>24.15</v>
      </c>
      <c r="J78" s="13">
        <f t="shared" si="16"/>
        <v>56.15</v>
      </c>
      <c r="K78" s="18">
        <f t="shared" si="19"/>
        <v>2</v>
      </c>
      <c r="L78" s="31"/>
    </row>
    <row r="79" spans="1:12" ht="24.75" customHeight="1">
      <c r="A79" s="8">
        <v>77</v>
      </c>
      <c r="B79" s="15"/>
      <c r="C79" s="16" t="s">
        <v>182</v>
      </c>
      <c r="D79" s="27" t="s">
        <v>178</v>
      </c>
      <c r="E79" s="17" t="s">
        <v>183</v>
      </c>
      <c r="F79" s="18">
        <v>61</v>
      </c>
      <c r="G79" s="13">
        <f t="shared" si="14"/>
        <v>30.5</v>
      </c>
      <c r="H79" s="19">
        <v>44.8</v>
      </c>
      <c r="I79" s="13">
        <f t="shared" si="15"/>
        <v>22.4</v>
      </c>
      <c r="J79" s="13">
        <f t="shared" si="16"/>
        <v>52.9</v>
      </c>
      <c r="K79" s="18">
        <f t="shared" si="19"/>
        <v>3</v>
      </c>
      <c r="L79" s="31"/>
    </row>
    <row r="80" spans="1:12" ht="24.75" customHeight="1">
      <c r="A80" s="14">
        <v>78</v>
      </c>
      <c r="B80" s="15" t="s">
        <v>48</v>
      </c>
      <c r="C80" s="20" t="s">
        <v>184</v>
      </c>
      <c r="D80" s="21" t="s">
        <v>185</v>
      </c>
      <c r="E80" s="21" t="s">
        <v>186</v>
      </c>
      <c r="F80" s="22">
        <v>55</v>
      </c>
      <c r="G80" s="23">
        <f t="shared" si="14"/>
        <v>27.5</v>
      </c>
      <c r="H80" s="24">
        <v>88</v>
      </c>
      <c r="I80" s="23">
        <f t="shared" si="15"/>
        <v>44</v>
      </c>
      <c r="J80" s="23">
        <f t="shared" si="16"/>
        <v>71.5</v>
      </c>
      <c r="K80" s="22">
        <f aca="true" t="shared" si="20" ref="K80:K85">RANK(J80,$J$80:$J$85)</f>
        <v>1</v>
      </c>
      <c r="L80" s="32" t="s">
        <v>17</v>
      </c>
    </row>
    <row r="81" spans="1:12" ht="24.75" customHeight="1">
      <c r="A81" s="8">
        <v>79</v>
      </c>
      <c r="B81" s="15"/>
      <c r="C81" s="20" t="s">
        <v>187</v>
      </c>
      <c r="D81" s="21" t="s">
        <v>185</v>
      </c>
      <c r="E81" s="21" t="s">
        <v>188</v>
      </c>
      <c r="F81" s="22">
        <v>51</v>
      </c>
      <c r="G81" s="23">
        <f t="shared" si="14"/>
        <v>25.5</v>
      </c>
      <c r="H81" s="24">
        <v>80</v>
      </c>
      <c r="I81" s="23">
        <f t="shared" si="15"/>
        <v>40</v>
      </c>
      <c r="J81" s="23">
        <f t="shared" si="16"/>
        <v>65.5</v>
      </c>
      <c r="K81" s="22">
        <f t="shared" si="20"/>
        <v>2</v>
      </c>
      <c r="L81" s="32" t="s">
        <v>17</v>
      </c>
    </row>
    <row r="82" spans="1:12" ht="24.75" customHeight="1">
      <c r="A82" s="14">
        <v>80</v>
      </c>
      <c r="B82" s="15"/>
      <c r="C82" s="20" t="s">
        <v>189</v>
      </c>
      <c r="D82" s="21" t="s">
        <v>185</v>
      </c>
      <c r="E82" s="21" t="s">
        <v>190</v>
      </c>
      <c r="F82" s="22">
        <v>52</v>
      </c>
      <c r="G82" s="23">
        <f t="shared" si="14"/>
        <v>26</v>
      </c>
      <c r="H82" s="24">
        <v>77.4</v>
      </c>
      <c r="I82" s="23">
        <f t="shared" si="15"/>
        <v>38.7</v>
      </c>
      <c r="J82" s="23">
        <f t="shared" si="16"/>
        <v>64.7</v>
      </c>
      <c r="K82" s="22">
        <f t="shared" si="20"/>
        <v>3</v>
      </c>
      <c r="L82" s="32"/>
    </row>
    <row r="83" spans="1:12" ht="24.75" customHeight="1">
      <c r="A83" s="8">
        <v>81</v>
      </c>
      <c r="B83" s="15"/>
      <c r="C83" s="20" t="s">
        <v>26</v>
      </c>
      <c r="D83" s="21" t="s">
        <v>185</v>
      </c>
      <c r="E83" s="21" t="s">
        <v>191</v>
      </c>
      <c r="F83" s="22">
        <v>47</v>
      </c>
      <c r="G83" s="23">
        <f t="shared" si="14"/>
        <v>23.5</v>
      </c>
      <c r="H83" s="24">
        <v>79.4</v>
      </c>
      <c r="I83" s="23">
        <f t="shared" si="15"/>
        <v>39.7</v>
      </c>
      <c r="J83" s="23">
        <f t="shared" si="16"/>
        <v>63.2</v>
      </c>
      <c r="K83" s="22">
        <f t="shared" si="20"/>
        <v>4</v>
      </c>
      <c r="L83" s="32"/>
    </row>
    <row r="84" spans="1:12" ht="24.75" customHeight="1">
      <c r="A84" s="14">
        <v>82</v>
      </c>
      <c r="B84" s="15"/>
      <c r="C84" s="20" t="s">
        <v>192</v>
      </c>
      <c r="D84" s="21" t="s">
        <v>185</v>
      </c>
      <c r="E84" s="21" t="s">
        <v>193</v>
      </c>
      <c r="F84" s="22">
        <v>47</v>
      </c>
      <c r="G84" s="23">
        <f t="shared" si="14"/>
        <v>23.5</v>
      </c>
      <c r="H84" s="24">
        <v>74.6</v>
      </c>
      <c r="I84" s="23">
        <f t="shared" si="15"/>
        <v>37.3</v>
      </c>
      <c r="J84" s="23">
        <f t="shared" si="16"/>
        <v>60.8</v>
      </c>
      <c r="K84" s="22">
        <f t="shared" si="20"/>
        <v>5</v>
      </c>
      <c r="L84" s="32"/>
    </row>
    <row r="85" spans="1:12" ht="24.75" customHeight="1">
      <c r="A85" s="8">
        <v>83</v>
      </c>
      <c r="B85" s="15"/>
      <c r="C85" s="25" t="s">
        <v>194</v>
      </c>
      <c r="D85" s="21" t="s">
        <v>185</v>
      </c>
      <c r="E85" s="26" t="s">
        <v>195</v>
      </c>
      <c r="F85" s="22">
        <v>45.5</v>
      </c>
      <c r="G85" s="23">
        <f t="shared" si="14"/>
        <v>22.75</v>
      </c>
      <c r="H85" s="22">
        <v>65</v>
      </c>
      <c r="I85" s="23">
        <f t="shared" si="15"/>
        <v>32.5</v>
      </c>
      <c r="J85" s="23">
        <f t="shared" si="16"/>
        <v>55.25</v>
      </c>
      <c r="K85" s="22">
        <f t="shared" si="20"/>
        <v>6</v>
      </c>
      <c r="L85" s="32"/>
    </row>
    <row r="86" spans="1:12" ht="24.75" customHeight="1">
      <c r="A86" s="14">
        <v>84</v>
      </c>
      <c r="B86" s="15" t="s">
        <v>48</v>
      </c>
      <c r="C86" s="16" t="s">
        <v>196</v>
      </c>
      <c r="D86" s="27" t="s">
        <v>197</v>
      </c>
      <c r="E86" s="17" t="s">
        <v>198</v>
      </c>
      <c r="F86" s="18">
        <v>55</v>
      </c>
      <c r="G86" s="13">
        <f t="shared" si="14"/>
        <v>27.5</v>
      </c>
      <c r="H86" s="19">
        <v>85.8</v>
      </c>
      <c r="I86" s="13">
        <f t="shared" si="15"/>
        <v>42.9</v>
      </c>
      <c r="J86" s="13">
        <f t="shared" si="16"/>
        <v>70.4</v>
      </c>
      <c r="K86" s="18">
        <f aca="true" t="shared" si="21" ref="K86:K91">RANK(J86,$J$86:$J$91)</f>
        <v>1</v>
      </c>
      <c r="L86" s="31" t="s">
        <v>17</v>
      </c>
    </row>
    <row r="87" spans="1:12" ht="24.75" customHeight="1">
      <c r="A87" s="8">
        <v>85</v>
      </c>
      <c r="B87" s="15"/>
      <c r="C87" s="16" t="s">
        <v>199</v>
      </c>
      <c r="D87" s="27" t="s">
        <v>197</v>
      </c>
      <c r="E87" s="17" t="s">
        <v>200</v>
      </c>
      <c r="F87" s="18">
        <v>51</v>
      </c>
      <c r="G87" s="13">
        <f t="shared" si="14"/>
        <v>25.5</v>
      </c>
      <c r="H87" s="19">
        <v>82.6</v>
      </c>
      <c r="I87" s="13">
        <f t="shared" si="15"/>
        <v>41.3</v>
      </c>
      <c r="J87" s="13">
        <f t="shared" si="16"/>
        <v>66.8</v>
      </c>
      <c r="K87" s="18">
        <f t="shared" si="21"/>
        <v>2</v>
      </c>
      <c r="L87" s="31" t="s">
        <v>17</v>
      </c>
    </row>
    <row r="88" spans="1:12" ht="24.75" customHeight="1">
      <c r="A88" s="14">
        <v>86</v>
      </c>
      <c r="B88" s="15"/>
      <c r="C88" s="16" t="s">
        <v>201</v>
      </c>
      <c r="D88" s="27" t="s">
        <v>197</v>
      </c>
      <c r="E88" s="17" t="s">
        <v>202</v>
      </c>
      <c r="F88" s="18">
        <v>60</v>
      </c>
      <c r="G88" s="13">
        <f t="shared" si="14"/>
        <v>30</v>
      </c>
      <c r="H88" s="19">
        <v>64.4</v>
      </c>
      <c r="I88" s="13">
        <f t="shared" si="15"/>
        <v>32.2</v>
      </c>
      <c r="J88" s="13">
        <f t="shared" si="16"/>
        <v>62.2</v>
      </c>
      <c r="K88" s="18">
        <f t="shared" si="21"/>
        <v>3</v>
      </c>
      <c r="L88" s="31"/>
    </row>
    <row r="89" spans="1:12" ht="24.75" customHeight="1">
      <c r="A89" s="8">
        <v>87</v>
      </c>
      <c r="B89" s="15"/>
      <c r="C89" s="16" t="s">
        <v>203</v>
      </c>
      <c r="D89" s="27" t="s">
        <v>197</v>
      </c>
      <c r="E89" s="17" t="s">
        <v>204</v>
      </c>
      <c r="F89" s="18">
        <v>59</v>
      </c>
      <c r="G89" s="13">
        <f t="shared" si="14"/>
        <v>29.5</v>
      </c>
      <c r="H89" s="19">
        <v>61.9</v>
      </c>
      <c r="I89" s="13">
        <f t="shared" si="15"/>
        <v>30.95</v>
      </c>
      <c r="J89" s="13">
        <f t="shared" si="16"/>
        <v>60.45</v>
      </c>
      <c r="K89" s="18">
        <f t="shared" si="21"/>
        <v>4</v>
      </c>
      <c r="L89" s="31"/>
    </row>
    <row r="90" spans="1:12" ht="24.75" customHeight="1">
      <c r="A90" s="14">
        <v>88</v>
      </c>
      <c r="B90" s="15"/>
      <c r="C90" s="16" t="s">
        <v>205</v>
      </c>
      <c r="D90" s="27" t="s">
        <v>197</v>
      </c>
      <c r="E90" s="17" t="s">
        <v>206</v>
      </c>
      <c r="F90" s="18">
        <v>52</v>
      </c>
      <c r="G90" s="13">
        <f t="shared" si="14"/>
        <v>26</v>
      </c>
      <c r="H90" s="19">
        <v>62</v>
      </c>
      <c r="I90" s="13">
        <f t="shared" si="15"/>
        <v>31</v>
      </c>
      <c r="J90" s="13">
        <f t="shared" si="16"/>
        <v>57</v>
      </c>
      <c r="K90" s="18">
        <f t="shared" si="21"/>
        <v>5</v>
      </c>
      <c r="L90" s="31"/>
    </row>
    <row r="91" spans="1:12" ht="24.75" customHeight="1">
      <c r="A91" s="8">
        <v>89</v>
      </c>
      <c r="B91" s="15"/>
      <c r="C91" s="16" t="s">
        <v>207</v>
      </c>
      <c r="D91" s="27" t="s">
        <v>197</v>
      </c>
      <c r="E91" s="17" t="s">
        <v>208</v>
      </c>
      <c r="F91" s="18">
        <v>53.5</v>
      </c>
      <c r="G91" s="13">
        <f t="shared" si="14"/>
        <v>26.75</v>
      </c>
      <c r="H91" s="19">
        <v>50.2</v>
      </c>
      <c r="I91" s="13">
        <f t="shared" si="15"/>
        <v>25.1</v>
      </c>
      <c r="J91" s="13">
        <f t="shared" si="16"/>
        <v>51.85</v>
      </c>
      <c r="K91" s="18">
        <f t="shared" si="21"/>
        <v>6</v>
      </c>
      <c r="L91" s="31"/>
    </row>
  </sheetData>
  <sheetProtection/>
  <mergeCells count="1">
    <mergeCell ref="A1:L1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2015-07-18T06:04:03Z</cp:lastPrinted>
  <dcterms:created xsi:type="dcterms:W3CDTF">2015-07-01T00:59:41Z</dcterms:created>
  <dcterms:modified xsi:type="dcterms:W3CDTF">2015-07-20T01:58:06Z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