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Sheet1" sheetId="1" r:id="rId1"/>
    <sheet name="Sheet2" sheetId="2" r:id="rId2"/>
    <sheet name="Sheet3" sheetId="3" r:id="rId3"/>
    <sheet name="终结版" sheetId="4" r:id="rId4"/>
  </sheets>
  <definedNames>
    <definedName name="_xlnm.Print_Titles" localSheetId="0">'Sheet1'!$2:$3</definedName>
    <definedName name="_xlnm.Print_Titles" localSheetId="3">'终结版'!$2:$3</definedName>
  </definedNames>
  <calcPr fullCalcOnLoad="1"/>
</workbook>
</file>

<file path=xl/sharedStrings.xml><?xml version="1.0" encoding="utf-8"?>
<sst xmlns="http://schemas.openxmlformats.org/spreadsheetml/2006/main" count="963" uniqueCount="615">
  <si>
    <t>报考岗
位代码</t>
  </si>
  <si>
    <t>面试成绩</t>
  </si>
  <si>
    <t>笔试成绩</t>
  </si>
  <si>
    <t>折合60%</t>
  </si>
  <si>
    <t>折合40%</t>
  </si>
  <si>
    <t>姓名</t>
  </si>
  <si>
    <t>准考证号</t>
  </si>
  <si>
    <t>综合成绩</t>
  </si>
  <si>
    <t>备注</t>
  </si>
  <si>
    <t>岗位名称</t>
  </si>
  <si>
    <t>招聘单位</t>
  </si>
  <si>
    <r>
      <t>201</t>
    </r>
    <r>
      <rPr>
        <b/>
        <sz val="20"/>
        <rFont val="宋体"/>
        <family val="0"/>
      </rPr>
      <t>4</t>
    </r>
    <r>
      <rPr>
        <b/>
        <sz val="20"/>
        <rFont val="宋体"/>
        <family val="0"/>
      </rPr>
      <t>年xx县事业单位公开招聘综合成绩</t>
    </r>
  </si>
  <si>
    <t>计划数</t>
  </si>
  <si>
    <t>排名</t>
  </si>
  <si>
    <t>单位
代码</t>
  </si>
  <si>
    <t>原始
成绩</t>
  </si>
  <si>
    <t>郭乐龙</t>
  </si>
  <si>
    <t>李赛青</t>
  </si>
  <si>
    <t>钟宇</t>
  </si>
  <si>
    <t>熊箐</t>
  </si>
  <si>
    <t>11280103325</t>
  </si>
  <si>
    <t>11280103312</t>
  </si>
  <si>
    <t>11280103229</t>
  </si>
  <si>
    <t>11280103316</t>
  </si>
  <si>
    <t>张莹</t>
  </si>
  <si>
    <t>李亚玲</t>
  </si>
  <si>
    <t>王兴元</t>
  </si>
  <si>
    <t>王娴</t>
  </si>
  <si>
    <t>胡晶晶</t>
  </si>
  <si>
    <t>唐媛</t>
  </si>
  <si>
    <t>11280103420</t>
  </si>
  <si>
    <t>11280103519</t>
  </si>
  <si>
    <t>11280103402</t>
  </si>
  <si>
    <t>11280103511</t>
  </si>
  <si>
    <t>11280103517</t>
  </si>
  <si>
    <t>11280103522</t>
  </si>
  <si>
    <t>县规划技术服务中心</t>
  </si>
  <si>
    <t>郭琳迪</t>
  </si>
  <si>
    <t>祝军辉</t>
  </si>
  <si>
    <t>曹文美</t>
  </si>
  <si>
    <t>李玉莉</t>
  </si>
  <si>
    <t>11280103618</t>
  </si>
  <si>
    <t>11280103604</t>
  </si>
  <si>
    <t>11280103528</t>
  </si>
  <si>
    <t>11280103606</t>
  </si>
  <si>
    <t>工作人员一</t>
  </si>
  <si>
    <t>幸书春</t>
  </si>
  <si>
    <t>何启华</t>
  </si>
  <si>
    <t>朱桥</t>
  </si>
  <si>
    <t>谭刘磊</t>
  </si>
  <si>
    <t>李琳玲</t>
  </si>
  <si>
    <t>黄海涛</t>
  </si>
  <si>
    <t>文娅</t>
  </si>
  <si>
    <t>何琪</t>
  </si>
  <si>
    <t>黄薇</t>
  </si>
  <si>
    <t>黄圣媛</t>
  </si>
  <si>
    <t>邝文婷</t>
  </si>
  <si>
    <t>袁媛</t>
  </si>
  <si>
    <t>申金元</t>
  </si>
  <si>
    <t>罗媛</t>
  </si>
  <si>
    <t>康羽希</t>
  </si>
  <si>
    <t>黄波</t>
  </si>
  <si>
    <t>张玉娟</t>
  </si>
  <si>
    <t>刘桂成</t>
  </si>
  <si>
    <t>郭利烤</t>
  </si>
  <si>
    <t>黄若超</t>
  </si>
  <si>
    <t>黄胜文</t>
  </si>
  <si>
    <t>黄光远</t>
  </si>
  <si>
    <t>邓寓文</t>
  </si>
  <si>
    <t>朱欢</t>
  </si>
  <si>
    <t>胡勇才</t>
  </si>
  <si>
    <t>钟芸</t>
  </si>
  <si>
    <t>黄婷</t>
  </si>
  <si>
    <t>刘亮廷</t>
  </si>
  <si>
    <t>邓博文</t>
  </si>
  <si>
    <t>谢成华</t>
  </si>
  <si>
    <t>曹烁</t>
  </si>
  <si>
    <t>肖永正</t>
  </si>
  <si>
    <t>黄艳璇</t>
  </si>
  <si>
    <t>朱磊</t>
  </si>
  <si>
    <t>王炎龙</t>
  </si>
  <si>
    <t>郭远昌</t>
  </si>
  <si>
    <t>郭菊红</t>
  </si>
  <si>
    <t>邓婷</t>
  </si>
  <si>
    <t>江旋波</t>
  </si>
  <si>
    <t>黄飞腾</t>
  </si>
  <si>
    <t>黄乐凡</t>
  </si>
  <si>
    <t>方富容</t>
  </si>
  <si>
    <t>郭忠帆</t>
  </si>
  <si>
    <t>陈慧韬</t>
  </si>
  <si>
    <t>曾佳</t>
  </si>
  <si>
    <t>朱君</t>
  </si>
  <si>
    <t>张琛</t>
  </si>
  <si>
    <t>蹇隆彬</t>
  </si>
  <si>
    <t>朱昱祯</t>
  </si>
  <si>
    <t>郭巧英</t>
  </si>
  <si>
    <t>尹宁霞</t>
  </si>
  <si>
    <t>陈倩文</t>
  </si>
  <si>
    <t>陈芬芳</t>
  </si>
  <si>
    <t>钟时通</t>
  </si>
  <si>
    <t>欧阳蝶</t>
  </si>
  <si>
    <t>彭素飞</t>
  </si>
  <si>
    <t>11280104320</t>
  </si>
  <si>
    <t>11280105124</t>
  </si>
  <si>
    <t>11280104807</t>
  </si>
  <si>
    <t>11280105130</t>
  </si>
  <si>
    <t>11280104409</t>
  </si>
  <si>
    <t>11280103805</t>
  </si>
  <si>
    <t>11280103919</t>
  </si>
  <si>
    <t>11280103801</t>
  </si>
  <si>
    <t>11280103911</t>
  </si>
  <si>
    <t>11280103928</t>
  </si>
  <si>
    <t>11280105002</t>
  </si>
  <si>
    <t>11280104929</t>
  </si>
  <si>
    <t>11280104416</t>
  </si>
  <si>
    <t>11280104118</t>
  </si>
  <si>
    <t>11280104014</t>
  </si>
  <si>
    <t>11280104205</t>
  </si>
  <si>
    <t>11280104218</t>
  </si>
  <si>
    <t>11280103906</t>
  </si>
  <si>
    <t>11280103727</t>
  </si>
  <si>
    <t>11280104515</t>
  </si>
  <si>
    <t>11280104923</t>
  </si>
  <si>
    <t>11280104230</t>
  </si>
  <si>
    <t>11280104508</t>
  </si>
  <si>
    <t>11280104020</t>
  </si>
  <si>
    <t>11280104312</t>
  </si>
  <si>
    <t>11280104601</t>
  </si>
  <si>
    <t>11280104721</t>
  </si>
  <si>
    <t>11280105019</t>
  </si>
  <si>
    <t>11280104516</t>
  </si>
  <si>
    <t>11280105113</t>
  </si>
  <si>
    <t>11280104606</t>
  </si>
  <si>
    <t>11280104717</t>
  </si>
  <si>
    <t>11280104009</t>
  </si>
  <si>
    <t>11280104718</t>
  </si>
  <si>
    <t>11280103927</t>
  </si>
  <si>
    <t>11280105204</t>
  </si>
  <si>
    <t>11280104326</t>
  </si>
  <si>
    <t>11280104713</t>
  </si>
  <si>
    <t>11280103804</t>
  </si>
  <si>
    <t>11280103819</t>
  </si>
  <si>
    <t>11280103918</t>
  </si>
  <si>
    <t>11280104404</t>
  </si>
  <si>
    <t>11280104627</t>
  </si>
  <si>
    <t>11280105105</t>
  </si>
  <si>
    <t>11280104012</t>
  </si>
  <si>
    <t>11280104211</t>
  </si>
  <si>
    <t>11280104002</t>
  </si>
  <si>
    <t>11280104309</t>
  </si>
  <si>
    <t>11280103707</t>
  </si>
  <si>
    <t>11280105119</t>
  </si>
  <si>
    <t>11280103909</t>
  </si>
  <si>
    <t>11280103714</t>
  </si>
  <si>
    <t>11280104424</t>
  </si>
  <si>
    <t>11280104502</t>
  </si>
  <si>
    <t>11280103729</t>
  </si>
  <si>
    <t>11280103718</t>
  </si>
  <si>
    <t>工作人员二</t>
  </si>
  <si>
    <t>县城乡居民养老保险中心、乡镇新农保、乡镇其他站所</t>
  </si>
  <si>
    <t>县城乡居
民养老保险中心、乡镇新农保、乡镇其他站所</t>
  </si>
  <si>
    <t>工程管理一</t>
  </si>
  <si>
    <t>财会</t>
  </si>
  <si>
    <t>方叶丹</t>
  </si>
  <si>
    <t>曾斌全</t>
  </si>
  <si>
    <t>11280105215</t>
  </si>
  <si>
    <t>11280105220</t>
  </si>
  <si>
    <t>规划建设
管理员</t>
  </si>
  <si>
    <t>县工业园
区管理委员会</t>
  </si>
  <si>
    <t>付彬桃</t>
  </si>
  <si>
    <t>陈兰英</t>
  </si>
  <si>
    <t>11280105223</t>
  </si>
  <si>
    <t>11280105227</t>
  </si>
  <si>
    <t>县能源监
察和电力行政执法大队</t>
  </si>
  <si>
    <t>工作人员三</t>
  </si>
  <si>
    <t>胡茜</t>
  </si>
  <si>
    <t>黄智濠</t>
  </si>
  <si>
    <t>11280105304</t>
  </si>
  <si>
    <t>11280105311</t>
  </si>
  <si>
    <t>县文化馆</t>
  </si>
  <si>
    <t>戏剧专干</t>
  </si>
  <si>
    <t>刘源</t>
  </si>
  <si>
    <t>李丹</t>
  </si>
  <si>
    <t>11280105325</t>
  </si>
  <si>
    <t>11280105321</t>
  </si>
  <si>
    <t>工程管理二</t>
  </si>
  <si>
    <t>县城镇建设
投资管理中心</t>
  </si>
  <si>
    <t>孟圆</t>
  </si>
  <si>
    <t>傅楚茵</t>
  </si>
  <si>
    <t>11280105404</t>
  </si>
  <si>
    <t>11280105328</t>
  </si>
  <si>
    <t>财力管理</t>
  </si>
  <si>
    <t>罗维</t>
  </si>
  <si>
    <t>王球</t>
  </si>
  <si>
    <t>11280105423</t>
  </si>
  <si>
    <t>11280105425</t>
  </si>
  <si>
    <t>运政稽查一</t>
  </si>
  <si>
    <t>运政稽查二</t>
  </si>
  <si>
    <t>邓钧丞</t>
  </si>
  <si>
    <t>唐涛</t>
  </si>
  <si>
    <t>11280105505</t>
  </si>
  <si>
    <t>11280105513</t>
  </si>
  <si>
    <t>县道路
运输管理所</t>
  </si>
  <si>
    <t>袁丁宁</t>
  </si>
  <si>
    <t>晏腊梅</t>
  </si>
  <si>
    <t>11280105521</t>
  </si>
  <si>
    <t>11280105520</t>
  </si>
  <si>
    <t>县交通建
设质量安全监督管理站</t>
  </si>
  <si>
    <t>质量安全</t>
  </si>
  <si>
    <t>县城乡居民养老保险中心</t>
  </si>
  <si>
    <t>县工业园区管理委员会、县旅游开发接待中心</t>
  </si>
  <si>
    <t>谭文琴</t>
  </si>
  <si>
    <t>涂秀红</t>
  </si>
  <si>
    <t>陈晗玉</t>
  </si>
  <si>
    <t>王顶</t>
  </si>
  <si>
    <t>11280105523</t>
  </si>
  <si>
    <t>11280105530</t>
  </si>
  <si>
    <t>11280105528</t>
  </si>
  <si>
    <t>11280105524</t>
  </si>
  <si>
    <t>县环境保
护监测站</t>
  </si>
  <si>
    <t>监测员</t>
  </si>
  <si>
    <t>陈建红</t>
  </si>
  <si>
    <t>李卓城</t>
  </si>
  <si>
    <t>11280105617</t>
  </si>
  <si>
    <t>11280105616</t>
  </si>
  <si>
    <t>县环境保
护监察大队</t>
  </si>
  <si>
    <t>监察员</t>
  </si>
  <si>
    <t>县委党校</t>
  </si>
  <si>
    <t>何佳</t>
  </si>
  <si>
    <t>郭水平</t>
  </si>
  <si>
    <t>会计</t>
  </si>
  <si>
    <t>11280105702</t>
  </si>
  <si>
    <t>11280105624</t>
  </si>
  <si>
    <t>县委党校</t>
  </si>
  <si>
    <t>教学</t>
  </si>
  <si>
    <t>陈细燕</t>
  </si>
  <si>
    <t>11280202518</t>
  </si>
  <si>
    <t>劳动争议
仲裁员</t>
  </si>
  <si>
    <t>工作人员四</t>
  </si>
  <si>
    <t>谭玉林</t>
  </si>
  <si>
    <t>彭长济</t>
  </si>
  <si>
    <t>李翔宇</t>
  </si>
  <si>
    <t>黄海滨</t>
  </si>
  <si>
    <t>11280105707</t>
  </si>
  <si>
    <t>11280105710</t>
  </si>
  <si>
    <t>11280105725</t>
  </si>
  <si>
    <t>11280105721</t>
  </si>
  <si>
    <t>县劳动争
议仲裁院</t>
  </si>
  <si>
    <t>谭艳</t>
  </si>
  <si>
    <t>陈彬婷</t>
  </si>
  <si>
    <t>朱燕飞</t>
  </si>
  <si>
    <t>11280105809</t>
  </si>
  <si>
    <t>11280105804</t>
  </si>
  <si>
    <t>11280105813</t>
  </si>
  <si>
    <t>湖南八面山
国家级自然保护区管理局</t>
  </si>
  <si>
    <t>计财科</t>
  </si>
  <si>
    <t>保护科</t>
  </si>
  <si>
    <t>周远丁</t>
  </si>
  <si>
    <t>曹乙芳</t>
  </si>
  <si>
    <t>邓欢</t>
  </si>
  <si>
    <t>钟洁琼</t>
  </si>
  <si>
    <t>11280204729</t>
  </si>
  <si>
    <t>11280204801</t>
  </si>
  <si>
    <t>11280204806</t>
  </si>
  <si>
    <t>11280204805</t>
  </si>
  <si>
    <t>县计生
服务站</t>
  </si>
  <si>
    <t>检验医师</t>
  </si>
  <si>
    <t>临床医师</t>
  </si>
  <si>
    <t>龙瑶</t>
  </si>
  <si>
    <t>周娅</t>
  </si>
  <si>
    <t>李云飞</t>
  </si>
  <si>
    <t>朱理贤</t>
  </si>
  <si>
    <t>11280105819</t>
  </si>
  <si>
    <t>11280105824</t>
  </si>
  <si>
    <t>11280105903</t>
  </si>
  <si>
    <t>11280105830</t>
  </si>
  <si>
    <t>餐保化监管</t>
  </si>
  <si>
    <t>药品（药
械）监管</t>
  </si>
  <si>
    <t>县餐保
化监管所</t>
  </si>
  <si>
    <t>县食品药
品稽查大队</t>
  </si>
  <si>
    <t>乡镇站所一</t>
  </si>
  <si>
    <t>刘乐勤</t>
  </si>
  <si>
    <t>陈林杰</t>
  </si>
  <si>
    <t>谢昭黎</t>
  </si>
  <si>
    <t>向佳丽</t>
  </si>
  <si>
    <t>周常青</t>
  </si>
  <si>
    <t>邵思敏</t>
  </si>
  <si>
    <t>刘伟</t>
  </si>
  <si>
    <t>袁梓渊</t>
  </si>
  <si>
    <t>郭中尉</t>
  </si>
  <si>
    <t>郭静</t>
  </si>
  <si>
    <t>李慧玲</t>
  </si>
  <si>
    <t>钟凤鸣</t>
  </si>
  <si>
    <t>罗海平</t>
  </si>
  <si>
    <t>刘石龙</t>
  </si>
  <si>
    <t>李英</t>
  </si>
  <si>
    <t>张志琛</t>
  </si>
  <si>
    <t>郭名华</t>
  </si>
  <si>
    <t>陈凯亮</t>
  </si>
  <si>
    <t>刘玲菲</t>
  </si>
  <si>
    <t>郭鑫</t>
  </si>
  <si>
    <t>11280106306</t>
  </si>
  <si>
    <t>11280106309</t>
  </si>
  <si>
    <t>11280105926</t>
  </si>
  <si>
    <t>11280106129</t>
  </si>
  <si>
    <t>11280105928</t>
  </si>
  <si>
    <t>11280106226</t>
  </si>
  <si>
    <t>11280106121</t>
  </si>
  <si>
    <t>11280105929</t>
  </si>
  <si>
    <t>11280106004</t>
  </si>
  <si>
    <t>11280106205</t>
  </si>
  <si>
    <t>11280106117</t>
  </si>
  <si>
    <t>11280106029</t>
  </si>
  <si>
    <t>11280106124</t>
  </si>
  <si>
    <t>11280105925</t>
  </si>
  <si>
    <t>11280106025</t>
  </si>
  <si>
    <t>11280106001</t>
  </si>
  <si>
    <t>11280106128</t>
  </si>
  <si>
    <t>11280106217</t>
  </si>
  <si>
    <t>11280106302</t>
  </si>
  <si>
    <t>11280106220</t>
  </si>
  <si>
    <t>文化站
工作人员</t>
  </si>
  <si>
    <t>乡镇站所一</t>
  </si>
  <si>
    <t>方建鹏</t>
  </si>
  <si>
    <t>李建红</t>
  </si>
  <si>
    <t>李笑欢</t>
  </si>
  <si>
    <t>何紫岑</t>
  </si>
  <si>
    <t>郭霄</t>
  </si>
  <si>
    <t>郭金利</t>
  </si>
  <si>
    <t>郭敏祥</t>
  </si>
  <si>
    <t>罗敏</t>
  </si>
  <si>
    <t>陈兰霞</t>
  </si>
  <si>
    <t>李巧慧</t>
  </si>
  <si>
    <t>郭利莎</t>
  </si>
  <si>
    <t>方珊</t>
  </si>
  <si>
    <t>钟晋</t>
  </si>
  <si>
    <t>黄文敏</t>
  </si>
  <si>
    <t>11280106406</t>
  </si>
  <si>
    <t>11280106329</t>
  </si>
  <si>
    <t>11280106404</t>
  </si>
  <si>
    <t>11280106409</t>
  </si>
  <si>
    <t>11280106401</t>
  </si>
  <si>
    <t>11280106405</t>
  </si>
  <si>
    <t>11280106323</t>
  </si>
  <si>
    <t>11280106326</t>
  </si>
  <si>
    <t>11280106328</t>
  </si>
  <si>
    <t>11280106403</t>
  </si>
  <si>
    <t>11280106324</t>
  </si>
  <si>
    <t>11280106408</t>
  </si>
  <si>
    <t>11280106407</t>
  </si>
  <si>
    <t>11280106327</t>
  </si>
  <si>
    <t>乡镇站所二</t>
  </si>
  <si>
    <t>计生服务
站工作人员</t>
  </si>
  <si>
    <t>乡镇站所二</t>
  </si>
  <si>
    <t>何智敏</t>
  </si>
  <si>
    <t>李无边</t>
  </si>
  <si>
    <t>郭志安</t>
  </si>
  <si>
    <t>11280106418</t>
  </si>
  <si>
    <t>11280106417</t>
  </si>
  <si>
    <t>11280106416</t>
  </si>
  <si>
    <t>乡镇站所三</t>
  </si>
  <si>
    <t>动物防疫
站工作人员</t>
  </si>
  <si>
    <t>邓微华</t>
  </si>
  <si>
    <t>卢颖</t>
  </si>
  <si>
    <t>朱利维</t>
  </si>
  <si>
    <t>郭履鹏</t>
  </si>
  <si>
    <t>刘福华</t>
  </si>
  <si>
    <t>罗丹敏</t>
  </si>
  <si>
    <t>11280106429</t>
  </si>
  <si>
    <t>11280106621</t>
  </si>
  <si>
    <t>11280106617</t>
  </si>
  <si>
    <t>11280106527</t>
  </si>
  <si>
    <t>11280106613</t>
  </si>
  <si>
    <t>11280106421</t>
  </si>
  <si>
    <t>乡镇站所四</t>
  </si>
  <si>
    <t>国土资源
所工作人员</t>
  </si>
  <si>
    <t>招聘单位</t>
  </si>
  <si>
    <t>单位
代码</t>
  </si>
  <si>
    <t>岗位名称</t>
  </si>
  <si>
    <t>报考岗
位代码</t>
  </si>
  <si>
    <t>计划数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</si>
  <si>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</si>
  <si>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</si>
  <si>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</si>
  <si>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</si>
  <si>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</si>
  <si>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</si>
  <si>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</si>
  <si>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原始
成绩</t>
  </si>
  <si>
    <t>折合60%</t>
  </si>
  <si>
    <t>折合40%</t>
  </si>
  <si>
    <t>县规划技术服务中心</t>
  </si>
  <si>
    <t>工程管理一</t>
  </si>
  <si>
    <t>县城乡居民养老保险中心</t>
  </si>
  <si>
    <t>财会</t>
  </si>
  <si>
    <t>县工业园区管理委员会、县旅游开发接待中心</t>
  </si>
  <si>
    <t>工作人员一</t>
  </si>
  <si>
    <t>县城乡居民养老保险中心、乡镇新农保、乡镇其他站所</t>
  </si>
  <si>
    <t>工作人员二</t>
  </si>
  <si>
    <t>县城乡居
民养老保险中心、乡镇新农保、乡镇其他站所</t>
  </si>
  <si>
    <t>县工业园
区管理委员会</t>
  </si>
  <si>
    <t>规划建设
管理员</t>
  </si>
  <si>
    <t>县能源监
察和电力行政执法大队</t>
  </si>
  <si>
    <t>工作人员三</t>
  </si>
  <si>
    <t>县文化馆</t>
  </si>
  <si>
    <t>戏剧专干</t>
  </si>
  <si>
    <t>县城镇建设
投资管理中心</t>
  </si>
  <si>
    <t>工程管理二</t>
  </si>
  <si>
    <t>财力管理</t>
  </si>
  <si>
    <t>县道路
运输管理所</t>
  </si>
  <si>
    <t>运政稽查一</t>
  </si>
  <si>
    <t>运政稽查二</t>
  </si>
  <si>
    <t>县交通建
设质量安全监督管理站</t>
  </si>
  <si>
    <t>质量安全</t>
  </si>
  <si>
    <t>县环境保
护监测站</t>
  </si>
  <si>
    <t>监测员</t>
  </si>
  <si>
    <t>县环境保
护监察大队</t>
  </si>
  <si>
    <t>监察员</t>
  </si>
  <si>
    <t>县委党校</t>
  </si>
  <si>
    <t>会计</t>
  </si>
  <si>
    <t>教学</t>
  </si>
  <si>
    <t>县劳动争
议仲裁院</t>
  </si>
  <si>
    <t>劳动争议
仲裁员</t>
  </si>
  <si>
    <t>工作人员四</t>
  </si>
  <si>
    <t>湖南八面山
国家级自然保护区管理局</t>
  </si>
  <si>
    <t>计财科</t>
  </si>
  <si>
    <t>保护科</t>
  </si>
  <si>
    <t>县计生
服务站</t>
  </si>
  <si>
    <t>检验医师</t>
  </si>
  <si>
    <t>临床医师</t>
  </si>
  <si>
    <t>县餐保
化监管所</t>
  </si>
  <si>
    <t>餐保化监管</t>
  </si>
  <si>
    <t>县食品药
品稽查大队</t>
  </si>
  <si>
    <t>药品（药
械）监管</t>
  </si>
  <si>
    <t>乡镇站所一</t>
  </si>
  <si>
    <t>文化站
工作人员</t>
  </si>
  <si>
    <t>乡镇站所二</t>
  </si>
  <si>
    <t>计生服务
站工作人员</t>
  </si>
  <si>
    <t>乡镇站所三</t>
  </si>
  <si>
    <t>动物防疫
站工作人员</t>
  </si>
  <si>
    <t>乡镇站所四</t>
  </si>
  <si>
    <t>国土资源
所工作人员</t>
  </si>
  <si>
    <t>2014年桂东县事业单位公开招聘综合成绩</t>
  </si>
  <si>
    <t>何丽枫</t>
  </si>
  <si>
    <t>11280202819</t>
  </si>
  <si>
    <t>郭娟</t>
  </si>
  <si>
    <t>11280202911</t>
  </si>
  <si>
    <t>苏雪娟</t>
  </si>
  <si>
    <t>11280202727</t>
  </si>
  <si>
    <t>罗菊萍</t>
  </si>
  <si>
    <t>11280202625</t>
  </si>
  <si>
    <t>邓旭芳</t>
  </si>
  <si>
    <t>11280202629</t>
  </si>
  <si>
    <t>邓小敏</t>
  </si>
  <si>
    <t>11280202909</t>
  </si>
  <si>
    <t>朱小英</t>
  </si>
  <si>
    <t>11280202912</t>
  </si>
  <si>
    <t>郭丽波</t>
  </si>
  <si>
    <t>11280202624</t>
  </si>
  <si>
    <t>黄淋</t>
  </si>
  <si>
    <t>11280202720</t>
  </si>
  <si>
    <t>郭霞</t>
  </si>
  <si>
    <t>11280202906</t>
  </si>
  <si>
    <t>黄蔚</t>
  </si>
  <si>
    <t>11280202821</t>
  </si>
  <si>
    <t>李春艳</t>
  </si>
  <si>
    <t>11280202612</t>
  </si>
  <si>
    <t>李金星</t>
  </si>
  <si>
    <t>11280202904</t>
  </si>
  <si>
    <t>黄青</t>
  </si>
  <si>
    <t>11280202824</t>
  </si>
  <si>
    <t>郭瑛</t>
  </si>
  <si>
    <t>11280202830</t>
  </si>
  <si>
    <t>黄文彬</t>
  </si>
  <si>
    <t>11280202816</t>
  </si>
  <si>
    <t>伍丽梅</t>
  </si>
  <si>
    <t>11280202717</t>
  </si>
  <si>
    <t>杨淑珍</t>
  </si>
  <si>
    <t>11280202901</t>
  </si>
  <si>
    <t>吴东妮</t>
  </si>
  <si>
    <t>11280202610</t>
  </si>
  <si>
    <t>罗月红</t>
  </si>
  <si>
    <t>11280202809</t>
  </si>
  <si>
    <t>刘平辉</t>
  </si>
  <si>
    <t>11280202616</t>
  </si>
  <si>
    <t>陈圣兰</t>
  </si>
  <si>
    <t>11280202613</t>
  </si>
  <si>
    <t>11280202908</t>
  </si>
  <si>
    <t>李楠</t>
  </si>
  <si>
    <t>11280202709</t>
  </si>
  <si>
    <t>罗彬红</t>
  </si>
  <si>
    <t>11280202621</t>
  </si>
  <si>
    <t>郭丽坤</t>
  </si>
  <si>
    <t>11280202723</t>
  </si>
  <si>
    <t>黄柳慧</t>
  </si>
  <si>
    <t>11280202718</t>
  </si>
  <si>
    <t>吴晟</t>
  </si>
  <si>
    <t>11280202714</t>
  </si>
  <si>
    <t>钟艳娟</t>
  </si>
  <si>
    <t>11280202716</t>
  </si>
  <si>
    <t>方丽霞</t>
  </si>
  <si>
    <t>11280202905</t>
  </si>
  <si>
    <t>郭文君</t>
  </si>
  <si>
    <t>11280202725</t>
  </si>
  <si>
    <t>刘佳</t>
  </si>
  <si>
    <t>11280202902</t>
  </si>
  <si>
    <t>面试缺考</t>
  </si>
  <si>
    <t>面试
缺考</t>
  </si>
  <si>
    <t>面试
缺考</t>
  </si>
  <si>
    <t>县中小学校</t>
  </si>
  <si>
    <t>乡镇幼儿
园教师</t>
  </si>
  <si>
    <t>乡镇幼儿
园教师</t>
  </si>
  <si>
    <t>县人民医院</t>
  </si>
  <si>
    <t>刘杰斌</t>
  </si>
  <si>
    <t>11280204815</t>
  </si>
  <si>
    <t>陈肇澜</t>
  </si>
  <si>
    <t>11280204813</t>
  </si>
  <si>
    <t>郭  超</t>
  </si>
  <si>
    <t>11280204812</t>
  </si>
  <si>
    <t>内儿科、
急诊科医生一</t>
  </si>
  <si>
    <t>内儿科、
急诊科医生二</t>
  </si>
  <si>
    <t>朱 乐</t>
  </si>
  <si>
    <t>11280204819</t>
  </si>
  <si>
    <t>罗艳梅</t>
  </si>
  <si>
    <t>11280204816</t>
  </si>
  <si>
    <t>麻醉医生</t>
  </si>
  <si>
    <t>钟孟君</t>
  </si>
  <si>
    <t>11280204822</t>
  </si>
  <si>
    <t>王敏锋</t>
  </si>
  <si>
    <t>11280204828</t>
  </si>
  <si>
    <t>李胜庭</t>
  </si>
  <si>
    <t>11280204826</t>
  </si>
  <si>
    <t>检验科
医生</t>
  </si>
  <si>
    <t>设备维护</t>
  </si>
  <si>
    <t>朱远程</t>
  </si>
  <si>
    <t>11280106629</t>
  </si>
  <si>
    <t>黄钰淇</t>
  </si>
  <si>
    <t>11280106704</t>
  </si>
  <si>
    <t>陈  凯</t>
  </si>
  <si>
    <t>11280204901</t>
  </si>
  <si>
    <t>肖志云</t>
  </si>
  <si>
    <t>11280204902</t>
  </si>
  <si>
    <t>县中医医院</t>
  </si>
  <si>
    <t>临床医生一</t>
  </si>
  <si>
    <t>李志勇</t>
  </si>
  <si>
    <t>11280204920</t>
  </si>
  <si>
    <t>钟亚波</t>
  </si>
  <si>
    <t>11280204908</t>
  </si>
  <si>
    <t>钟  飞</t>
  </si>
  <si>
    <t>11280204929</t>
  </si>
  <si>
    <t>郭  京</t>
  </si>
  <si>
    <t>11280204928</t>
  </si>
  <si>
    <t>岳  鑫</t>
  </si>
  <si>
    <t>11280204910</t>
  </si>
  <si>
    <t>龚辉剑</t>
  </si>
  <si>
    <t>11280204915</t>
  </si>
  <si>
    <t>邓仕军</t>
  </si>
  <si>
    <t>11280204914</t>
  </si>
  <si>
    <t>罗潇泉</t>
  </si>
  <si>
    <t>11280204925</t>
  </si>
  <si>
    <t>李  松</t>
  </si>
  <si>
    <t>11280204924</t>
  </si>
  <si>
    <t>刘贵龙</t>
  </si>
  <si>
    <t>11280204927</t>
  </si>
  <si>
    <t>黄桂平</t>
  </si>
  <si>
    <t>11280204926</t>
  </si>
  <si>
    <t>杨  斌</t>
  </si>
  <si>
    <t>11280204916</t>
  </si>
  <si>
    <t>王长顺</t>
  </si>
  <si>
    <t>11280204919</t>
  </si>
  <si>
    <t>郭润亭</t>
  </si>
  <si>
    <t>11280204922</t>
  </si>
  <si>
    <t>何澍林</t>
  </si>
  <si>
    <t>11280204909</t>
  </si>
  <si>
    <t>李宇鹏</t>
  </si>
  <si>
    <t>11280204917</t>
  </si>
  <si>
    <t>邓奇凤</t>
  </si>
  <si>
    <t>11280204911</t>
  </si>
  <si>
    <t>张亚强</t>
  </si>
  <si>
    <t>11280204921</t>
  </si>
  <si>
    <t>县乡镇卫生院</t>
  </si>
  <si>
    <t>临床医生三</t>
  </si>
  <si>
    <t>邓凤英</t>
  </si>
  <si>
    <t>11280205008</t>
  </si>
  <si>
    <t>钟凤霞</t>
  </si>
  <si>
    <t>11280205010</t>
  </si>
  <si>
    <t>龚锦艳</t>
  </si>
  <si>
    <t>11280205004</t>
  </si>
  <si>
    <t>朱玲燕</t>
  </si>
  <si>
    <t>11280205005</t>
  </si>
  <si>
    <t>钟金龙</t>
  </si>
  <si>
    <t>11280205009</t>
  </si>
  <si>
    <t>黄敏波</t>
  </si>
  <si>
    <t>11280205001</t>
  </si>
  <si>
    <t>临床医生四</t>
  </si>
  <si>
    <t>李海东</t>
  </si>
  <si>
    <t>11280205023</t>
  </si>
  <si>
    <t>周俊英</t>
  </si>
  <si>
    <t>11280205017</t>
  </si>
  <si>
    <t>胡  莎</t>
  </si>
  <si>
    <t>11280205019</t>
  </si>
  <si>
    <t>吴永强</t>
  </si>
  <si>
    <t>11280205026</t>
  </si>
  <si>
    <t>影像</t>
  </si>
  <si>
    <t>孙佳敏</t>
  </si>
  <si>
    <t>11280205101</t>
  </si>
  <si>
    <t>扶丽红</t>
  </si>
  <si>
    <t>11280205104</t>
  </si>
  <si>
    <t>胡逸婷</t>
  </si>
  <si>
    <t>11280205108</t>
  </si>
  <si>
    <t>郭来凤</t>
  </si>
  <si>
    <t>11280205109</t>
  </si>
  <si>
    <t>药学</t>
  </si>
  <si>
    <t>检验</t>
  </si>
  <si>
    <t>面试
缺考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</si>
</sst>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_);[Red]\(0.00\)"/>
    <numFmt numFmtId="179" formatCode="0_);[Red]\(0\)"/>
    <numFmt numFmtId="180" formatCode="0.0_ "/>
    <numFmt numFmtId="181" formatCode="0.0_);[Red]\(0.0\)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7" fontId="21" fillId="0" borderId="10" xfId="0" applyNumberFormat="1" applyFont="1" applyBorder="1" applyAlignment="1">
      <alignment horizontal="center" vertical="center" wrapText="1"/>
    </xf>
    <xf numFmtId="177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8" fontId="21" fillId="0" borderId="10" xfId="0" applyNumberFormat="1" applyFont="1" applyBorder="1" applyAlignment="1">
      <alignment horizontal="center" vertical="center"/>
    </xf>
    <xf numFmtId="0" fontId="0" fillId="24" borderId="10" xfId="40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1" fontId="0" fillId="0" borderId="10" xfId="0" applyNumberForma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181" fontId="0" fillId="24" borderId="10" xfId="40" applyNumberFormat="1" applyFont="1" applyFill="1" applyBorder="1" applyAlignment="1">
      <alignment horizontal="center" vertical="center"/>
      <protection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2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78" fontId="0" fillId="0" borderId="10" xfId="0" applyNumberFormat="1" applyFont="1" applyBorder="1" applyAlignment="1">
      <alignment horizontal="center" vertical="center" wrapText="1"/>
    </xf>
    <xf numFmtId="178" fontId="0" fillId="24" borderId="10" xfId="0" applyNumberFormat="1" applyFont="1" applyFill="1" applyBorder="1" applyAlignment="1">
      <alignment horizontal="center" vertical="center"/>
    </xf>
    <xf numFmtId="178" fontId="0" fillId="24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81" fontId="0" fillId="24" borderId="10" xfId="0" applyNumberFormat="1" applyFont="1" applyFill="1" applyBorder="1" applyAlignment="1">
      <alignment horizontal="center" vertical="center"/>
    </xf>
    <xf numFmtId="181" fontId="0" fillId="24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3"/>
  <sheetViews>
    <sheetView zoomScalePageLayoutView="0" workbookViewId="0" topLeftCell="A1">
      <selection activeCell="R7" sqref="R7"/>
    </sheetView>
  </sheetViews>
  <sheetFormatPr defaultColWidth="9.00390625" defaultRowHeight="14.25"/>
  <cols>
    <col min="1" max="1" width="11.25390625" style="0" customWidth="1"/>
    <col min="2" max="2" width="5.625" style="0" customWidth="1"/>
    <col min="3" max="3" width="10.00390625" style="0" customWidth="1"/>
    <col min="4" max="4" width="7.75390625" style="0" customWidth="1"/>
    <col min="5" max="5" width="4.625" style="0" customWidth="1"/>
    <col min="6" max="6" width="9.375" style="0" customWidth="1"/>
    <col min="7" max="7" width="13.50390625" style="0" customWidth="1"/>
    <col min="8" max="8" width="8.875" style="0" customWidth="1"/>
    <col min="9" max="9" width="9.375" style="0" customWidth="1"/>
    <col min="10" max="10" width="9.125" style="0" customWidth="1"/>
    <col min="11" max="11" width="10.125" style="0" customWidth="1"/>
    <col min="12" max="12" width="10.125" style="1" customWidth="1"/>
    <col min="13" max="13" width="6.125" style="0" customWidth="1"/>
    <col min="14" max="14" width="6.125" style="3" customWidth="1"/>
  </cols>
  <sheetData>
    <row r="1" spans="1:14" ht="60" customHeight="1">
      <c r="A1" s="58" t="s">
        <v>11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6.5" customHeight="1">
      <c r="A2" s="65" t="s">
        <v>10</v>
      </c>
      <c r="B2" s="63" t="s">
        <v>14</v>
      </c>
      <c r="C2" s="65" t="s">
        <v>9</v>
      </c>
      <c r="D2" s="65" t="s">
        <v>0</v>
      </c>
      <c r="E2" s="65" t="s">
        <v>12</v>
      </c>
      <c r="F2" s="65" t="s">
        <v>5</v>
      </c>
      <c r="G2" s="65" t="s">
        <v>6</v>
      </c>
      <c r="H2" s="65" t="s">
        <v>2</v>
      </c>
      <c r="I2" s="65"/>
      <c r="J2" s="67" t="s">
        <v>1</v>
      </c>
      <c r="K2" s="67"/>
      <c r="L2" s="66" t="s">
        <v>7</v>
      </c>
      <c r="M2" s="65" t="s">
        <v>13</v>
      </c>
      <c r="N2" s="65" t="s">
        <v>8</v>
      </c>
    </row>
    <row r="3" spans="1:14" ht="31.5" customHeight="1">
      <c r="A3" s="65"/>
      <c r="B3" s="64"/>
      <c r="C3" s="65"/>
      <c r="D3" s="65"/>
      <c r="E3" s="65"/>
      <c r="F3" s="65"/>
      <c r="G3" s="65"/>
      <c r="H3" s="2" t="s">
        <v>15</v>
      </c>
      <c r="I3" s="2" t="s">
        <v>3</v>
      </c>
      <c r="J3" s="2" t="s">
        <v>15</v>
      </c>
      <c r="K3" s="2" t="s">
        <v>4</v>
      </c>
      <c r="L3" s="66"/>
      <c r="M3" s="65"/>
      <c r="N3" s="65"/>
    </row>
    <row r="4" spans="1:16" ht="24.75" customHeight="1">
      <c r="A4" s="60" t="s">
        <v>36</v>
      </c>
      <c r="B4" s="60">
        <v>2021</v>
      </c>
      <c r="C4" s="60" t="s">
        <v>161</v>
      </c>
      <c r="D4" s="60">
        <v>101</v>
      </c>
      <c r="E4" s="60">
        <v>2</v>
      </c>
      <c r="F4" s="6" t="s">
        <v>16</v>
      </c>
      <c r="G4" s="6" t="s">
        <v>20</v>
      </c>
      <c r="H4" s="6">
        <v>57.6</v>
      </c>
      <c r="I4" s="19">
        <f>H4*0.6</f>
        <v>34.56</v>
      </c>
      <c r="J4" s="19">
        <v>81.8</v>
      </c>
      <c r="K4" s="19">
        <f>J4*0.4</f>
        <v>32.72</v>
      </c>
      <c r="L4" s="28">
        <f aca="true" t="shared" si="0" ref="L4:L35">I4+K4</f>
        <v>67.28</v>
      </c>
      <c r="M4" s="18"/>
      <c r="N4" s="2"/>
      <c r="O4" s="5"/>
      <c r="P4" s="5"/>
    </row>
    <row r="5" spans="1:17" ht="24.75" customHeight="1">
      <c r="A5" s="61"/>
      <c r="B5" s="61"/>
      <c r="C5" s="61"/>
      <c r="D5" s="61"/>
      <c r="E5" s="61"/>
      <c r="F5" s="6" t="s">
        <v>17</v>
      </c>
      <c r="G5" s="6" t="s">
        <v>21</v>
      </c>
      <c r="H5" s="6">
        <v>51.1</v>
      </c>
      <c r="I5" s="19">
        <f aca="true" t="shared" si="1" ref="I5:I68">H5*0.6</f>
        <v>30.66</v>
      </c>
      <c r="J5" s="19">
        <v>83.19</v>
      </c>
      <c r="K5" s="19">
        <f aca="true" t="shared" si="2" ref="K5:K68">J5*0.4</f>
        <v>33.276</v>
      </c>
      <c r="L5" s="28">
        <f t="shared" si="0"/>
        <v>63.93600000000001</v>
      </c>
      <c r="M5" s="18"/>
      <c r="N5" s="2"/>
      <c r="O5" s="5"/>
      <c r="P5" s="5"/>
      <c r="Q5" s="4"/>
    </row>
    <row r="6" spans="1:16" ht="24.75" customHeight="1">
      <c r="A6" s="61"/>
      <c r="B6" s="61"/>
      <c r="C6" s="61"/>
      <c r="D6" s="61"/>
      <c r="E6" s="61"/>
      <c r="F6" s="6" t="s">
        <v>18</v>
      </c>
      <c r="G6" s="6" t="s">
        <v>22</v>
      </c>
      <c r="H6" s="6">
        <v>49.6</v>
      </c>
      <c r="I6" s="19">
        <f t="shared" si="1"/>
        <v>29.759999999999998</v>
      </c>
      <c r="J6" s="19">
        <v>82.55</v>
      </c>
      <c r="K6" s="19">
        <f t="shared" si="2"/>
        <v>33.02</v>
      </c>
      <c r="L6" s="28">
        <f t="shared" si="0"/>
        <v>62.78</v>
      </c>
      <c r="M6" s="18"/>
      <c r="N6" s="2"/>
      <c r="O6" s="5"/>
      <c r="P6" s="5"/>
    </row>
    <row r="7" spans="1:16" ht="24.75" customHeight="1">
      <c r="A7" s="62"/>
      <c r="B7" s="62"/>
      <c r="C7" s="62"/>
      <c r="D7" s="62"/>
      <c r="E7" s="62"/>
      <c r="F7" s="6" t="s">
        <v>19</v>
      </c>
      <c r="G7" s="6" t="s">
        <v>23</v>
      </c>
      <c r="H7" s="6">
        <v>48.7</v>
      </c>
      <c r="I7" s="19">
        <f t="shared" si="1"/>
        <v>29.22</v>
      </c>
      <c r="J7" s="19">
        <v>81.04</v>
      </c>
      <c r="K7" s="19">
        <f t="shared" si="2"/>
        <v>32.416000000000004</v>
      </c>
      <c r="L7" s="28">
        <f t="shared" si="0"/>
        <v>61.636</v>
      </c>
      <c r="M7" s="18"/>
      <c r="N7" s="2"/>
      <c r="O7" s="5"/>
      <c r="P7" s="5"/>
    </row>
    <row r="8" spans="1:16" ht="24.75" customHeight="1">
      <c r="A8" s="60" t="s">
        <v>209</v>
      </c>
      <c r="B8" s="60">
        <v>2022</v>
      </c>
      <c r="C8" s="60" t="s">
        <v>162</v>
      </c>
      <c r="D8" s="60">
        <v>101</v>
      </c>
      <c r="E8" s="60">
        <v>3</v>
      </c>
      <c r="F8" s="7" t="s">
        <v>24</v>
      </c>
      <c r="G8" s="7" t="s">
        <v>30</v>
      </c>
      <c r="H8" s="7">
        <v>58.5</v>
      </c>
      <c r="I8" s="19">
        <f t="shared" si="1"/>
        <v>35.1</v>
      </c>
      <c r="J8" s="19">
        <v>83.62</v>
      </c>
      <c r="K8" s="19">
        <f t="shared" si="2"/>
        <v>33.448</v>
      </c>
      <c r="L8" s="28">
        <f t="shared" si="0"/>
        <v>68.548</v>
      </c>
      <c r="M8" s="18"/>
      <c r="N8" s="2"/>
      <c r="O8" s="5"/>
      <c r="P8" s="5"/>
    </row>
    <row r="9" spans="1:16" ht="24.75" customHeight="1">
      <c r="A9" s="61"/>
      <c r="B9" s="61"/>
      <c r="C9" s="61"/>
      <c r="D9" s="61"/>
      <c r="E9" s="61"/>
      <c r="F9" s="6" t="s">
        <v>25</v>
      </c>
      <c r="G9" s="6" t="s">
        <v>31</v>
      </c>
      <c r="H9" s="6">
        <v>53.9</v>
      </c>
      <c r="I9" s="19">
        <f t="shared" si="1"/>
        <v>32.339999999999996</v>
      </c>
      <c r="J9" s="19">
        <v>81.33</v>
      </c>
      <c r="K9" s="19">
        <f t="shared" si="2"/>
        <v>32.532000000000004</v>
      </c>
      <c r="L9" s="28">
        <f t="shared" si="0"/>
        <v>64.872</v>
      </c>
      <c r="M9" s="18"/>
      <c r="N9" s="2"/>
      <c r="O9" s="5"/>
      <c r="P9" s="5"/>
    </row>
    <row r="10" spans="1:16" ht="24.75" customHeight="1">
      <c r="A10" s="61"/>
      <c r="B10" s="61"/>
      <c r="C10" s="61"/>
      <c r="D10" s="61"/>
      <c r="E10" s="61"/>
      <c r="F10" s="6" t="s">
        <v>26</v>
      </c>
      <c r="G10" s="6" t="s">
        <v>32</v>
      </c>
      <c r="H10" s="6">
        <v>51.1</v>
      </c>
      <c r="I10" s="19">
        <f t="shared" si="1"/>
        <v>30.66</v>
      </c>
      <c r="J10" s="19">
        <v>84.03</v>
      </c>
      <c r="K10" s="19">
        <f t="shared" si="2"/>
        <v>33.612</v>
      </c>
      <c r="L10" s="28">
        <f t="shared" si="0"/>
        <v>64.272</v>
      </c>
      <c r="M10" s="18"/>
      <c r="N10" s="2"/>
      <c r="O10" s="5"/>
      <c r="P10" s="5"/>
    </row>
    <row r="11" spans="1:16" ht="24.75" customHeight="1">
      <c r="A11" s="61"/>
      <c r="B11" s="61"/>
      <c r="C11" s="61"/>
      <c r="D11" s="61"/>
      <c r="E11" s="61"/>
      <c r="F11" s="6" t="s">
        <v>29</v>
      </c>
      <c r="G11" s="6" t="s">
        <v>35</v>
      </c>
      <c r="H11" s="6">
        <v>49.8</v>
      </c>
      <c r="I11" s="19">
        <f t="shared" si="1"/>
        <v>29.879999999999995</v>
      </c>
      <c r="J11" s="19">
        <v>83.33</v>
      </c>
      <c r="K11" s="19">
        <f t="shared" si="2"/>
        <v>33.332</v>
      </c>
      <c r="L11" s="28">
        <f t="shared" si="0"/>
        <v>63.211999999999996</v>
      </c>
      <c r="M11" s="18"/>
      <c r="N11" s="2"/>
      <c r="O11" s="5"/>
      <c r="P11" s="5"/>
    </row>
    <row r="12" spans="1:16" ht="24.75" customHeight="1">
      <c r="A12" s="61"/>
      <c r="B12" s="61"/>
      <c r="C12" s="61"/>
      <c r="D12" s="61"/>
      <c r="E12" s="61"/>
      <c r="F12" s="6" t="s">
        <v>28</v>
      </c>
      <c r="G12" s="6" t="s">
        <v>34</v>
      </c>
      <c r="H12" s="6">
        <v>50.9</v>
      </c>
      <c r="I12" s="19">
        <f t="shared" si="1"/>
        <v>30.54</v>
      </c>
      <c r="J12" s="19">
        <v>81.24</v>
      </c>
      <c r="K12" s="19">
        <f t="shared" si="2"/>
        <v>32.496</v>
      </c>
      <c r="L12" s="28">
        <f t="shared" si="0"/>
        <v>63.036</v>
      </c>
      <c r="M12" s="18"/>
      <c r="N12" s="2"/>
      <c r="O12" s="5"/>
      <c r="P12" s="5"/>
    </row>
    <row r="13" spans="1:16" ht="24.75" customHeight="1">
      <c r="A13" s="62"/>
      <c r="B13" s="62"/>
      <c r="C13" s="62"/>
      <c r="D13" s="62"/>
      <c r="E13" s="62"/>
      <c r="F13" s="6" t="s">
        <v>27</v>
      </c>
      <c r="G13" s="6" t="s">
        <v>33</v>
      </c>
      <c r="H13" s="6">
        <v>51</v>
      </c>
      <c r="I13" s="19">
        <f t="shared" si="1"/>
        <v>30.599999999999998</v>
      </c>
      <c r="J13" s="19">
        <v>0</v>
      </c>
      <c r="K13" s="19">
        <f t="shared" si="2"/>
        <v>0</v>
      </c>
      <c r="L13" s="28">
        <f t="shared" si="0"/>
        <v>30.599999999999998</v>
      </c>
      <c r="M13" s="18"/>
      <c r="N13" s="2"/>
      <c r="O13" s="5"/>
      <c r="P13" s="5"/>
    </row>
    <row r="14" spans="1:16" ht="24.75" customHeight="1">
      <c r="A14" s="60" t="s">
        <v>210</v>
      </c>
      <c r="B14" s="60">
        <v>2023</v>
      </c>
      <c r="C14" s="60" t="s">
        <v>45</v>
      </c>
      <c r="D14" s="60">
        <v>101</v>
      </c>
      <c r="E14" s="60">
        <v>2</v>
      </c>
      <c r="F14" s="6" t="s">
        <v>37</v>
      </c>
      <c r="G14" s="6" t="s">
        <v>41</v>
      </c>
      <c r="H14" s="6">
        <v>67.5</v>
      </c>
      <c r="I14" s="19">
        <f t="shared" si="1"/>
        <v>40.5</v>
      </c>
      <c r="J14" s="19">
        <v>84.06</v>
      </c>
      <c r="K14" s="19">
        <f t="shared" si="2"/>
        <v>33.624</v>
      </c>
      <c r="L14" s="28">
        <f t="shared" si="0"/>
        <v>74.124</v>
      </c>
      <c r="M14" s="18"/>
      <c r="N14" s="2"/>
      <c r="O14" s="5"/>
      <c r="P14" s="5"/>
    </row>
    <row r="15" spans="1:16" ht="24.75" customHeight="1">
      <c r="A15" s="61"/>
      <c r="B15" s="61"/>
      <c r="C15" s="61"/>
      <c r="D15" s="61"/>
      <c r="E15" s="61"/>
      <c r="F15" s="6" t="s">
        <v>38</v>
      </c>
      <c r="G15" s="6" t="s">
        <v>42</v>
      </c>
      <c r="H15" s="6">
        <v>66.2</v>
      </c>
      <c r="I15" s="19">
        <f t="shared" si="1"/>
        <v>39.72</v>
      </c>
      <c r="J15" s="19">
        <v>81.01</v>
      </c>
      <c r="K15" s="19">
        <f t="shared" si="2"/>
        <v>32.404</v>
      </c>
      <c r="L15" s="28">
        <f t="shared" si="0"/>
        <v>72.124</v>
      </c>
      <c r="M15" s="18"/>
      <c r="N15" s="2"/>
      <c r="O15" s="5"/>
      <c r="P15" s="5"/>
    </row>
    <row r="16" spans="1:16" ht="24.75" customHeight="1">
      <c r="A16" s="61"/>
      <c r="B16" s="61"/>
      <c r="C16" s="61"/>
      <c r="D16" s="61"/>
      <c r="E16" s="61"/>
      <c r="F16" s="6" t="s">
        <v>40</v>
      </c>
      <c r="G16" s="6" t="s">
        <v>44</v>
      </c>
      <c r="H16" s="6">
        <v>57.2</v>
      </c>
      <c r="I16" s="19">
        <f t="shared" si="1"/>
        <v>34.32</v>
      </c>
      <c r="J16" s="19">
        <v>83.47</v>
      </c>
      <c r="K16" s="19">
        <f t="shared" si="2"/>
        <v>33.388</v>
      </c>
      <c r="L16" s="28">
        <f t="shared" si="0"/>
        <v>67.708</v>
      </c>
      <c r="M16" s="18"/>
      <c r="N16" s="2"/>
      <c r="O16" s="5"/>
      <c r="P16" s="5"/>
    </row>
    <row r="17" spans="1:16" ht="24.75" customHeight="1">
      <c r="A17" s="62"/>
      <c r="B17" s="62"/>
      <c r="C17" s="62"/>
      <c r="D17" s="62"/>
      <c r="E17" s="62"/>
      <c r="F17" s="6" t="s">
        <v>39</v>
      </c>
      <c r="G17" s="6" t="s">
        <v>43</v>
      </c>
      <c r="H17" s="6">
        <v>61.9</v>
      </c>
      <c r="I17" s="19">
        <f t="shared" si="1"/>
        <v>37.14</v>
      </c>
      <c r="J17" s="19">
        <v>69.26</v>
      </c>
      <c r="K17" s="19">
        <f t="shared" si="2"/>
        <v>27.704000000000004</v>
      </c>
      <c r="L17" s="28">
        <f t="shared" si="0"/>
        <v>64.84400000000001</v>
      </c>
      <c r="M17" s="18"/>
      <c r="N17" s="2"/>
      <c r="O17" s="5"/>
      <c r="P17" s="5"/>
    </row>
    <row r="18" spans="1:16" ht="24.75" customHeight="1">
      <c r="A18" s="60" t="s">
        <v>159</v>
      </c>
      <c r="B18" s="60">
        <v>2024</v>
      </c>
      <c r="C18" s="60" t="s">
        <v>158</v>
      </c>
      <c r="D18" s="60">
        <v>101</v>
      </c>
      <c r="E18" s="60">
        <v>28</v>
      </c>
      <c r="F18" s="6" t="s">
        <v>47</v>
      </c>
      <c r="G18" s="6" t="s">
        <v>103</v>
      </c>
      <c r="H18" s="6">
        <v>62.7</v>
      </c>
      <c r="I18" s="19">
        <f t="shared" si="1"/>
        <v>37.62</v>
      </c>
      <c r="J18" s="19">
        <v>82.97</v>
      </c>
      <c r="K18" s="19">
        <f t="shared" si="2"/>
        <v>33.188</v>
      </c>
      <c r="L18" s="28">
        <f t="shared" si="0"/>
        <v>70.80799999999999</v>
      </c>
      <c r="M18" s="18"/>
      <c r="N18" s="2"/>
      <c r="O18" s="5"/>
      <c r="P18" s="5"/>
    </row>
    <row r="19" spans="1:16" ht="24.75" customHeight="1">
      <c r="A19" s="61"/>
      <c r="B19" s="61"/>
      <c r="C19" s="61"/>
      <c r="D19" s="61"/>
      <c r="E19" s="61"/>
      <c r="F19" s="6" t="s">
        <v>56</v>
      </c>
      <c r="G19" s="6" t="s">
        <v>112</v>
      </c>
      <c r="H19" s="6">
        <v>58.9</v>
      </c>
      <c r="I19" s="19">
        <f t="shared" si="1"/>
        <v>35.339999999999996</v>
      </c>
      <c r="J19" s="19">
        <v>86.78</v>
      </c>
      <c r="K19" s="19">
        <f t="shared" si="2"/>
        <v>34.712</v>
      </c>
      <c r="L19" s="28">
        <f t="shared" si="0"/>
        <v>70.05199999999999</v>
      </c>
      <c r="M19" s="18"/>
      <c r="N19" s="2"/>
      <c r="O19" s="5"/>
      <c r="P19" s="5"/>
    </row>
    <row r="20" spans="1:16" ht="24.75" customHeight="1">
      <c r="A20" s="61"/>
      <c r="B20" s="61"/>
      <c r="C20" s="61"/>
      <c r="D20" s="61"/>
      <c r="E20" s="61"/>
      <c r="F20" s="6" t="s">
        <v>46</v>
      </c>
      <c r="G20" s="6" t="s">
        <v>102</v>
      </c>
      <c r="H20" s="6">
        <v>63.2</v>
      </c>
      <c r="I20" s="19">
        <f t="shared" si="1"/>
        <v>37.92</v>
      </c>
      <c r="J20" s="19">
        <v>80</v>
      </c>
      <c r="K20" s="19">
        <f t="shared" si="2"/>
        <v>32</v>
      </c>
      <c r="L20" s="28">
        <f t="shared" si="0"/>
        <v>69.92</v>
      </c>
      <c r="M20" s="18"/>
      <c r="N20" s="2"/>
      <c r="O20" s="5"/>
      <c r="P20" s="5"/>
    </row>
    <row r="21" spans="1:16" ht="24.75" customHeight="1">
      <c r="A21" s="61"/>
      <c r="B21" s="61"/>
      <c r="C21" s="61"/>
      <c r="D21" s="61"/>
      <c r="E21" s="61"/>
      <c r="F21" s="6" t="s">
        <v>54</v>
      </c>
      <c r="G21" s="6" t="s">
        <v>110</v>
      </c>
      <c r="H21" s="6">
        <v>59.2</v>
      </c>
      <c r="I21" s="19">
        <f t="shared" si="1"/>
        <v>35.52</v>
      </c>
      <c r="J21" s="19">
        <v>85.16</v>
      </c>
      <c r="K21" s="19">
        <f t="shared" si="2"/>
        <v>34.064</v>
      </c>
      <c r="L21" s="28">
        <f t="shared" si="0"/>
        <v>69.584</v>
      </c>
      <c r="M21" s="18"/>
      <c r="N21" s="2"/>
      <c r="O21" s="5"/>
      <c r="P21" s="5"/>
    </row>
    <row r="22" spans="1:16" ht="24.75" customHeight="1">
      <c r="A22" s="61"/>
      <c r="B22" s="61"/>
      <c r="C22" s="61"/>
      <c r="D22" s="61"/>
      <c r="E22" s="61"/>
      <c r="F22" s="6" t="s">
        <v>48</v>
      </c>
      <c r="G22" s="6" t="s">
        <v>104</v>
      </c>
      <c r="H22" s="6">
        <v>61</v>
      </c>
      <c r="I22" s="19">
        <f t="shared" si="1"/>
        <v>36.6</v>
      </c>
      <c r="J22" s="19">
        <v>81.81</v>
      </c>
      <c r="K22" s="19">
        <f t="shared" si="2"/>
        <v>32.724000000000004</v>
      </c>
      <c r="L22" s="28">
        <f t="shared" si="0"/>
        <v>69.32400000000001</v>
      </c>
      <c r="M22" s="18"/>
      <c r="N22" s="2"/>
      <c r="O22" s="5"/>
      <c r="P22" s="5"/>
    </row>
    <row r="23" spans="1:16" ht="24.75" customHeight="1">
      <c r="A23" s="61"/>
      <c r="B23" s="61"/>
      <c r="C23" s="61"/>
      <c r="D23" s="61"/>
      <c r="E23" s="61"/>
      <c r="F23" s="6" t="s">
        <v>53</v>
      </c>
      <c r="G23" s="6" t="s">
        <v>109</v>
      </c>
      <c r="H23" s="6">
        <v>59.4</v>
      </c>
      <c r="I23" s="19">
        <f t="shared" si="1"/>
        <v>35.64</v>
      </c>
      <c r="J23" s="19">
        <v>82.55</v>
      </c>
      <c r="K23" s="19">
        <f t="shared" si="2"/>
        <v>33.02</v>
      </c>
      <c r="L23" s="28">
        <f t="shared" si="0"/>
        <v>68.66</v>
      </c>
      <c r="M23" s="18"/>
      <c r="N23" s="2"/>
      <c r="O23" s="5"/>
      <c r="P23" s="5"/>
    </row>
    <row r="24" spans="1:16" ht="24.75" customHeight="1">
      <c r="A24" s="61"/>
      <c r="B24" s="61"/>
      <c r="C24" s="61"/>
      <c r="D24" s="61"/>
      <c r="E24" s="61"/>
      <c r="F24" s="6" t="s">
        <v>50</v>
      </c>
      <c r="G24" s="6" t="s">
        <v>106</v>
      </c>
      <c r="H24" s="6">
        <v>59.8</v>
      </c>
      <c r="I24" s="19">
        <f t="shared" si="1"/>
        <v>35.879999999999995</v>
      </c>
      <c r="J24" s="19">
        <v>81.8</v>
      </c>
      <c r="K24" s="19">
        <f t="shared" si="2"/>
        <v>32.72</v>
      </c>
      <c r="L24" s="28">
        <f t="shared" si="0"/>
        <v>68.6</v>
      </c>
      <c r="M24" s="18"/>
      <c r="N24" s="2"/>
      <c r="O24" s="5"/>
      <c r="P24" s="5"/>
    </row>
    <row r="25" spans="1:16" ht="24.75" customHeight="1">
      <c r="A25" s="61"/>
      <c r="B25" s="61"/>
      <c r="C25" s="61"/>
      <c r="D25" s="61"/>
      <c r="E25" s="61"/>
      <c r="F25" s="6" t="s">
        <v>58</v>
      </c>
      <c r="G25" s="6" t="s">
        <v>114</v>
      </c>
      <c r="H25" s="6">
        <v>57.7</v>
      </c>
      <c r="I25" s="19">
        <f t="shared" si="1"/>
        <v>34.62</v>
      </c>
      <c r="J25" s="20">
        <v>84.38</v>
      </c>
      <c r="K25" s="19">
        <f t="shared" si="2"/>
        <v>33.752</v>
      </c>
      <c r="L25" s="28">
        <f t="shared" si="0"/>
        <v>68.372</v>
      </c>
      <c r="M25" s="18"/>
      <c r="N25" s="2"/>
      <c r="O25" s="5"/>
      <c r="P25" s="5"/>
    </row>
    <row r="26" spans="1:16" ht="24.75" customHeight="1">
      <c r="A26" s="61"/>
      <c r="B26" s="61"/>
      <c r="C26" s="61"/>
      <c r="D26" s="61"/>
      <c r="E26" s="61"/>
      <c r="F26" s="6" t="s">
        <v>55</v>
      </c>
      <c r="G26" s="6" t="s">
        <v>111</v>
      </c>
      <c r="H26" s="6">
        <v>58.9</v>
      </c>
      <c r="I26" s="19">
        <f t="shared" si="1"/>
        <v>35.339999999999996</v>
      </c>
      <c r="J26" s="19">
        <v>82.17</v>
      </c>
      <c r="K26" s="19">
        <f t="shared" si="2"/>
        <v>32.868</v>
      </c>
      <c r="L26" s="28">
        <f t="shared" si="0"/>
        <v>68.208</v>
      </c>
      <c r="M26" s="18"/>
      <c r="N26" s="2"/>
      <c r="O26" s="5"/>
      <c r="P26" s="5"/>
    </row>
    <row r="27" spans="1:16" ht="24.75" customHeight="1">
      <c r="A27" s="61"/>
      <c r="B27" s="61"/>
      <c r="C27" s="61"/>
      <c r="D27" s="61"/>
      <c r="E27" s="61"/>
      <c r="F27" s="6" t="s">
        <v>61</v>
      </c>
      <c r="G27" s="6" t="s">
        <v>117</v>
      </c>
      <c r="H27" s="6">
        <v>57.4</v>
      </c>
      <c r="I27" s="19">
        <f t="shared" si="1"/>
        <v>34.44</v>
      </c>
      <c r="J27" s="20">
        <v>83.98</v>
      </c>
      <c r="K27" s="19">
        <f t="shared" si="2"/>
        <v>33.592000000000006</v>
      </c>
      <c r="L27" s="28">
        <f t="shared" si="0"/>
        <v>68.03200000000001</v>
      </c>
      <c r="M27" s="18"/>
      <c r="N27" s="2"/>
      <c r="O27" s="5"/>
      <c r="P27" s="5"/>
    </row>
    <row r="28" spans="1:16" ht="24.75" customHeight="1">
      <c r="A28" s="61"/>
      <c r="B28" s="61"/>
      <c r="C28" s="61"/>
      <c r="D28" s="61"/>
      <c r="E28" s="61"/>
      <c r="F28" s="6" t="s">
        <v>51</v>
      </c>
      <c r="G28" s="6" t="s">
        <v>107</v>
      </c>
      <c r="H28" s="6">
        <v>59.6</v>
      </c>
      <c r="I28" s="19">
        <f t="shared" si="1"/>
        <v>35.76</v>
      </c>
      <c r="J28" s="19">
        <v>79.8</v>
      </c>
      <c r="K28" s="19">
        <f t="shared" si="2"/>
        <v>31.92</v>
      </c>
      <c r="L28" s="28">
        <f t="shared" si="0"/>
        <v>67.68</v>
      </c>
      <c r="M28" s="18"/>
      <c r="N28" s="2"/>
      <c r="O28" s="5"/>
      <c r="P28" s="5"/>
    </row>
    <row r="29" spans="1:16" ht="24.75" customHeight="1">
      <c r="A29" s="61"/>
      <c r="B29" s="61"/>
      <c r="C29" s="61"/>
      <c r="D29" s="61"/>
      <c r="E29" s="61"/>
      <c r="F29" s="6" t="s">
        <v>49</v>
      </c>
      <c r="G29" s="6" t="s">
        <v>105</v>
      </c>
      <c r="H29" s="6">
        <v>59.9</v>
      </c>
      <c r="I29" s="19">
        <f t="shared" si="1"/>
        <v>35.94</v>
      </c>
      <c r="J29" s="19">
        <v>79.17</v>
      </c>
      <c r="K29" s="19">
        <f t="shared" si="2"/>
        <v>31.668000000000003</v>
      </c>
      <c r="L29" s="28">
        <f t="shared" si="0"/>
        <v>67.608</v>
      </c>
      <c r="M29" s="14"/>
      <c r="N29" s="9"/>
      <c r="O29" s="5"/>
      <c r="P29" s="5"/>
    </row>
    <row r="30" spans="1:16" ht="24.75" customHeight="1">
      <c r="A30" s="61"/>
      <c r="B30" s="61"/>
      <c r="C30" s="61"/>
      <c r="D30" s="61"/>
      <c r="E30" s="61"/>
      <c r="F30" s="6" t="s">
        <v>57</v>
      </c>
      <c r="G30" s="6" t="s">
        <v>113</v>
      </c>
      <c r="H30" s="6">
        <v>58.1</v>
      </c>
      <c r="I30" s="19">
        <f t="shared" si="1"/>
        <v>34.86</v>
      </c>
      <c r="J30" s="20">
        <v>81.78</v>
      </c>
      <c r="K30" s="19">
        <f t="shared" si="2"/>
        <v>32.712</v>
      </c>
      <c r="L30" s="28">
        <f t="shared" si="0"/>
        <v>67.572</v>
      </c>
      <c r="M30" s="14"/>
      <c r="N30" s="9"/>
      <c r="O30" s="5"/>
      <c r="P30" s="5"/>
    </row>
    <row r="31" spans="1:16" ht="24.75" customHeight="1">
      <c r="A31" s="61"/>
      <c r="B31" s="61"/>
      <c r="C31" s="61"/>
      <c r="D31" s="61"/>
      <c r="E31" s="61"/>
      <c r="F31" s="6" t="s">
        <v>67</v>
      </c>
      <c r="G31" s="6" t="s">
        <v>123</v>
      </c>
      <c r="H31" s="6">
        <v>56.4</v>
      </c>
      <c r="I31" s="19">
        <f t="shared" si="1"/>
        <v>33.839999999999996</v>
      </c>
      <c r="J31" s="20">
        <v>84</v>
      </c>
      <c r="K31" s="19">
        <f t="shared" si="2"/>
        <v>33.6</v>
      </c>
      <c r="L31" s="28">
        <f t="shared" si="0"/>
        <v>67.44</v>
      </c>
      <c r="M31" s="14"/>
      <c r="N31" s="9"/>
      <c r="O31" s="5"/>
      <c r="P31" s="5"/>
    </row>
    <row r="32" spans="1:16" ht="24.75" customHeight="1">
      <c r="A32" s="61"/>
      <c r="B32" s="61"/>
      <c r="C32" s="61"/>
      <c r="D32" s="61"/>
      <c r="E32" s="61"/>
      <c r="F32" s="6" t="s">
        <v>62</v>
      </c>
      <c r="G32" s="6" t="s">
        <v>118</v>
      </c>
      <c r="H32" s="6">
        <v>57.2</v>
      </c>
      <c r="I32" s="19">
        <f t="shared" si="1"/>
        <v>34.32</v>
      </c>
      <c r="J32" s="20">
        <v>82.18</v>
      </c>
      <c r="K32" s="19">
        <f t="shared" si="2"/>
        <v>32.87200000000001</v>
      </c>
      <c r="L32" s="28">
        <f t="shared" si="0"/>
        <v>67.19200000000001</v>
      </c>
      <c r="M32" s="14"/>
      <c r="N32" s="9"/>
      <c r="O32" s="5"/>
      <c r="P32" s="5"/>
    </row>
    <row r="33" spans="1:16" ht="24.75" customHeight="1">
      <c r="A33" s="62"/>
      <c r="B33" s="62"/>
      <c r="C33" s="62"/>
      <c r="D33" s="62"/>
      <c r="E33" s="62"/>
      <c r="F33" s="6" t="s">
        <v>70</v>
      </c>
      <c r="G33" s="6" t="s">
        <v>126</v>
      </c>
      <c r="H33" s="6">
        <v>55.9</v>
      </c>
      <c r="I33" s="19">
        <f t="shared" si="1"/>
        <v>33.54</v>
      </c>
      <c r="J33" s="20">
        <v>83.89</v>
      </c>
      <c r="K33" s="19">
        <f t="shared" si="2"/>
        <v>33.556000000000004</v>
      </c>
      <c r="L33" s="28">
        <f t="shared" si="0"/>
        <v>67.096</v>
      </c>
      <c r="M33" s="14"/>
      <c r="N33" s="9"/>
      <c r="O33" s="5"/>
      <c r="P33" s="5"/>
    </row>
    <row r="34" spans="1:16" ht="24.75" customHeight="1">
      <c r="A34" s="60" t="s">
        <v>159</v>
      </c>
      <c r="B34" s="60">
        <v>2024</v>
      </c>
      <c r="C34" s="60" t="s">
        <v>158</v>
      </c>
      <c r="D34" s="60">
        <v>101</v>
      </c>
      <c r="E34" s="60">
        <v>28</v>
      </c>
      <c r="F34" s="6" t="s">
        <v>65</v>
      </c>
      <c r="G34" s="6" t="s">
        <v>121</v>
      </c>
      <c r="H34" s="6">
        <v>56.8</v>
      </c>
      <c r="I34" s="19">
        <f t="shared" si="1"/>
        <v>34.08</v>
      </c>
      <c r="J34" s="20">
        <v>82.2</v>
      </c>
      <c r="K34" s="19">
        <f t="shared" si="2"/>
        <v>32.88</v>
      </c>
      <c r="L34" s="28">
        <f t="shared" si="0"/>
        <v>66.96000000000001</v>
      </c>
      <c r="M34" s="14"/>
      <c r="N34" s="9"/>
      <c r="O34" s="5"/>
      <c r="P34" s="5"/>
    </row>
    <row r="35" spans="1:16" ht="24.75" customHeight="1">
      <c r="A35" s="61"/>
      <c r="B35" s="61"/>
      <c r="C35" s="61"/>
      <c r="D35" s="61"/>
      <c r="E35" s="61"/>
      <c r="F35" s="6" t="s">
        <v>64</v>
      </c>
      <c r="G35" s="6" t="s">
        <v>120</v>
      </c>
      <c r="H35" s="6">
        <v>56.8</v>
      </c>
      <c r="I35" s="19">
        <f t="shared" si="1"/>
        <v>34.08</v>
      </c>
      <c r="J35" s="20">
        <v>81.6</v>
      </c>
      <c r="K35" s="19">
        <f t="shared" si="2"/>
        <v>32.64</v>
      </c>
      <c r="L35" s="28">
        <f t="shared" si="0"/>
        <v>66.72</v>
      </c>
      <c r="M35" s="14"/>
      <c r="N35" s="9"/>
      <c r="O35" s="5"/>
      <c r="P35" s="5"/>
    </row>
    <row r="36" spans="1:16" ht="24.75" customHeight="1">
      <c r="A36" s="61"/>
      <c r="B36" s="61"/>
      <c r="C36" s="61"/>
      <c r="D36" s="61"/>
      <c r="E36" s="61"/>
      <c r="F36" s="6" t="s">
        <v>60</v>
      </c>
      <c r="G36" s="6" t="s">
        <v>116</v>
      </c>
      <c r="H36" s="6">
        <v>57.4</v>
      </c>
      <c r="I36" s="19">
        <f t="shared" si="1"/>
        <v>34.44</v>
      </c>
      <c r="J36" s="20">
        <v>80.64</v>
      </c>
      <c r="K36" s="19">
        <f t="shared" si="2"/>
        <v>32.256</v>
      </c>
      <c r="L36" s="28">
        <f aca="true" t="shared" si="3" ref="L36:L67">I36+K36</f>
        <v>66.696</v>
      </c>
      <c r="M36" s="14"/>
      <c r="N36" s="9"/>
      <c r="O36" s="5"/>
      <c r="P36" s="5"/>
    </row>
    <row r="37" spans="1:16" ht="24.75" customHeight="1">
      <c r="A37" s="61"/>
      <c r="B37" s="61"/>
      <c r="C37" s="61"/>
      <c r="D37" s="61"/>
      <c r="E37" s="61"/>
      <c r="F37" s="6" t="s">
        <v>79</v>
      </c>
      <c r="G37" s="6" t="s">
        <v>135</v>
      </c>
      <c r="H37" s="6">
        <v>54.9</v>
      </c>
      <c r="I37" s="19">
        <f t="shared" si="1"/>
        <v>32.94</v>
      </c>
      <c r="J37" s="20">
        <v>84.2</v>
      </c>
      <c r="K37" s="19">
        <f t="shared" si="2"/>
        <v>33.68</v>
      </c>
      <c r="L37" s="28">
        <f t="shared" si="3"/>
        <v>66.62</v>
      </c>
      <c r="M37" s="14"/>
      <c r="N37" s="9"/>
      <c r="O37" s="5"/>
      <c r="P37" s="5"/>
    </row>
    <row r="38" spans="1:16" ht="24.75" customHeight="1">
      <c r="A38" s="61"/>
      <c r="B38" s="61"/>
      <c r="C38" s="61"/>
      <c r="D38" s="61"/>
      <c r="E38" s="61"/>
      <c r="F38" s="6" t="s">
        <v>59</v>
      </c>
      <c r="G38" s="6" t="s">
        <v>115</v>
      </c>
      <c r="H38" s="6">
        <v>57.6</v>
      </c>
      <c r="I38" s="19">
        <f t="shared" si="1"/>
        <v>34.56</v>
      </c>
      <c r="J38" s="20">
        <v>80</v>
      </c>
      <c r="K38" s="19">
        <f t="shared" si="2"/>
        <v>32</v>
      </c>
      <c r="L38" s="28">
        <f t="shared" si="3"/>
        <v>66.56</v>
      </c>
      <c r="M38" s="14"/>
      <c r="N38" s="9"/>
      <c r="O38" s="5"/>
      <c r="P38" s="5"/>
    </row>
    <row r="39" spans="1:16" ht="24.75" customHeight="1">
      <c r="A39" s="61"/>
      <c r="B39" s="61"/>
      <c r="C39" s="61"/>
      <c r="D39" s="61"/>
      <c r="E39" s="61"/>
      <c r="F39" s="6" t="s">
        <v>77</v>
      </c>
      <c r="G39" s="6" t="s">
        <v>133</v>
      </c>
      <c r="H39" s="6">
        <v>55.2</v>
      </c>
      <c r="I39" s="19">
        <f t="shared" si="1"/>
        <v>33.12</v>
      </c>
      <c r="J39" s="20">
        <v>83.12</v>
      </c>
      <c r="K39" s="19">
        <f t="shared" si="2"/>
        <v>33.248000000000005</v>
      </c>
      <c r="L39" s="28">
        <f t="shared" si="3"/>
        <v>66.368</v>
      </c>
      <c r="M39" s="14"/>
      <c r="N39" s="9"/>
      <c r="O39" s="5"/>
      <c r="P39" s="5"/>
    </row>
    <row r="40" spans="1:16" ht="24.75" customHeight="1">
      <c r="A40" s="61"/>
      <c r="B40" s="61"/>
      <c r="C40" s="61"/>
      <c r="D40" s="61"/>
      <c r="E40" s="61"/>
      <c r="F40" s="6" t="s">
        <v>75</v>
      </c>
      <c r="G40" s="6" t="s">
        <v>131</v>
      </c>
      <c r="H40" s="6">
        <v>55.7</v>
      </c>
      <c r="I40" s="19">
        <f t="shared" si="1"/>
        <v>33.42</v>
      </c>
      <c r="J40" s="20">
        <v>82.17</v>
      </c>
      <c r="K40" s="19">
        <f t="shared" si="2"/>
        <v>32.868</v>
      </c>
      <c r="L40" s="28">
        <f t="shared" si="3"/>
        <v>66.28800000000001</v>
      </c>
      <c r="M40" s="14"/>
      <c r="N40" s="9"/>
      <c r="O40" s="5"/>
      <c r="P40" s="5"/>
    </row>
    <row r="41" spans="1:16" ht="24.75" customHeight="1">
      <c r="A41" s="61"/>
      <c r="B41" s="61"/>
      <c r="C41" s="61"/>
      <c r="D41" s="61"/>
      <c r="E41" s="61"/>
      <c r="F41" s="6" t="s">
        <v>86</v>
      </c>
      <c r="G41" s="6" t="s">
        <v>142</v>
      </c>
      <c r="H41" s="6">
        <v>54.1</v>
      </c>
      <c r="I41" s="19">
        <f t="shared" si="1"/>
        <v>32.46</v>
      </c>
      <c r="J41" s="20">
        <v>84.33</v>
      </c>
      <c r="K41" s="19">
        <f t="shared" si="2"/>
        <v>33.732</v>
      </c>
      <c r="L41" s="28">
        <f t="shared" si="3"/>
        <v>66.19200000000001</v>
      </c>
      <c r="M41" s="14"/>
      <c r="N41" s="9"/>
      <c r="O41" s="5"/>
      <c r="P41" s="5"/>
    </row>
    <row r="42" spans="1:16" ht="24.75" customHeight="1">
      <c r="A42" s="61"/>
      <c r="B42" s="61"/>
      <c r="C42" s="61"/>
      <c r="D42" s="61"/>
      <c r="E42" s="61"/>
      <c r="F42" s="6" t="s">
        <v>76</v>
      </c>
      <c r="G42" s="6" t="s">
        <v>132</v>
      </c>
      <c r="H42" s="6">
        <v>55.6</v>
      </c>
      <c r="I42" s="19">
        <f t="shared" si="1"/>
        <v>33.36</v>
      </c>
      <c r="J42" s="20">
        <v>82.03</v>
      </c>
      <c r="K42" s="19">
        <f t="shared" si="2"/>
        <v>32.812000000000005</v>
      </c>
      <c r="L42" s="28">
        <f t="shared" si="3"/>
        <v>66.172</v>
      </c>
      <c r="M42" s="14"/>
      <c r="N42" s="9"/>
      <c r="O42" s="5"/>
      <c r="P42" s="5"/>
    </row>
    <row r="43" spans="1:16" ht="24.75" customHeight="1">
      <c r="A43" s="61"/>
      <c r="B43" s="61"/>
      <c r="C43" s="61"/>
      <c r="D43" s="61"/>
      <c r="E43" s="61"/>
      <c r="F43" s="6" t="s">
        <v>63</v>
      </c>
      <c r="G43" s="6" t="s">
        <v>119</v>
      </c>
      <c r="H43" s="6">
        <v>57.1</v>
      </c>
      <c r="I43" s="19">
        <f t="shared" si="1"/>
        <v>34.26</v>
      </c>
      <c r="J43" s="20">
        <v>79.74</v>
      </c>
      <c r="K43" s="19">
        <f t="shared" si="2"/>
        <v>31.896</v>
      </c>
      <c r="L43" s="28">
        <f t="shared" si="3"/>
        <v>66.156</v>
      </c>
      <c r="M43" s="14"/>
      <c r="N43" s="9"/>
      <c r="O43" s="5"/>
      <c r="P43" s="5"/>
    </row>
    <row r="44" spans="1:16" ht="24.75" customHeight="1">
      <c r="A44" s="61"/>
      <c r="B44" s="61"/>
      <c r="C44" s="61"/>
      <c r="D44" s="61"/>
      <c r="E44" s="61"/>
      <c r="F44" s="6" t="s">
        <v>71</v>
      </c>
      <c r="G44" s="6" t="s">
        <v>127</v>
      </c>
      <c r="H44" s="6">
        <v>55.9</v>
      </c>
      <c r="I44" s="19">
        <f t="shared" si="1"/>
        <v>33.54</v>
      </c>
      <c r="J44" s="20">
        <v>81.26</v>
      </c>
      <c r="K44" s="19">
        <f t="shared" si="2"/>
        <v>32.504000000000005</v>
      </c>
      <c r="L44" s="28">
        <f t="shared" si="3"/>
        <v>66.04400000000001</v>
      </c>
      <c r="M44" s="14"/>
      <c r="N44" s="9"/>
      <c r="O44" s="5"/>
      <c r="P44" s="5"/>
    </row>
    <row r="45" spans="1:16" ht="24.75" customHeight="1">
      <c r="A45" s="61"/>
      <c r="B45" s="61"/>
      <c r="C45" s="61"/>
      <c r="D45" s="61"/>
      <c r="E45" s="61"/>
      <c r="F45" s="6" t="s">
        <v>88</v>
      </c>
      <c r="G45" s="6" t="s">
        <v>144</v>
      </c>
      <c r="H45" s="6">
        <v>54.1</v>
      </c>
      <c r="I45" s="19">
        <f t="shared" si="1"/>
        <v>32.46</v>
      </c>
      <c r="J45" s="20">
        <v>83.35</v>
      </c>
      <c r="K45" s="19">
        <f t="shared" si="2"/>
        <v>33.339999999999996</v>
      </c>
      <c r="L45" s="28">
        <f t="shared" si="3"/>
        <v>65.8</v>
      </c>
      <c r="M45" s="14"/>
      <c r="N45" s="9"/>
      <c r="O45" s="5"/>
      <c r="P45" s="5"/>
    </row>
    <row r="46" spans="1:16" ht="24.75" customHeight="1">
      <c r="A46" s="61"/>
      <c r="B46" s="61"/>
      <c r="C46" s="61"/>
      <c r="D46" s="61"/>
      <c r="E46" s="61"/>
      <c r="F46" s="6" t="s">
        <v>52</v>
      </c>
      <c r="G46" s="6" t="s">
        <v>108</v>
      </c>
      <c r="H46" s="6">
        <v>59.6</v>
      </c>
      <c r="I46" s="19">
        <f t="shared" si="1"/>
        <v>35.76</v>
      </c>
      <c r="J46" s="19">
        <v>75</v>
      </c>
      <c r="K46" s="19">
        <f t="shared" si="2"/>
        <v>30</v>
      </c>
      <c r="L46" s="28">
        <f t="shared" si="3"/>
        <v>65.75999999999999</v>
      </c>
      <c r="M46" s="14"/>
      <c r="N46" s="9"/>
      <c r="O46" s="5"/>
      <c r="P46" s="5"/>
    </row>
    <row r="47" spans="1:16" ht="24.75" customHeight="1">
      <c r="A47" s="61"/>
      <c r="B47" s="61"/>
      <c r="C47" s="61"/>
      <c r="D47" s="61"/>
      <c r="E47" s="61"/>
      <c r="F47" s="6" t="s">
        <v>72</v>
      </c>
      <c r="G47" s="6" t="s">
        <v>128</v>
      </c>
      <c r="H47" s="6">
        <v>55.8</v>
      </c>
      <c r="I47" s="19">
        <f t="shared" si="1"/>
        <v>33.48</v>
      </c>
      <c r="J47" s="20">
        <v>80.31</v>
      </c>
      <c r="K47" s="19">
        <f t="shared" si="2"/>
        <v>32.124</v>
      </c>
      <c r="L47" s="28">
        <f t="shared" si="3"/>
        <v>65.604</v>
      </c>
      <c r="M47" s="14"/>
      <c r="N47" s="9"/>
      <c r="O47" s="5"/>
      <c r="P47" s="5"/>
    </row>
    <row r="48" spans="1:16" ht="24.75" customHeight="1">
      <c r="A48" s="61"/>
      <c r="B48" s="61"/>
      <c r="C48" s="61"/>
      <c r="D48" s="61"/>
      <c r="E48" s="61"/>
      <c r="F48" s="6" t="s">
        <v>68</v>
      </c>
      <c r="G48" s="6" t="s">
        <v>124</v>
      </c>
      <c r="H48" s="6">
        <v>56.2</v>
      </c>
      <c r="I48" s="19">
        <f t="shared" si="1"/>
        <v>33.72</v>
      </c>
      <c r="J48" s="20">
        <v>79.4</v>
      </c>
      <c r="K48" s="19">
        <f t="shared" si="2"/>
        <v>31.760000000000005</v>
      </c>
      <c r="L48" s="28">
        <f t="shared" si="3"/>
        <v>65.48</v>
      </c>
      <c r="M48" s="14"/>
      <c r="N48" s="9"/>
      <c r="O48" s="5"/>
      <c r="P48" s="5"/>
    </row>
    <row r="49" spans="1:16" ht="24.75" customHeight="1">
      <c r="A49" s="62"/>
      <c r="B49" s="62"/>
      <c r="C49" s="62"/>
      <c r="D49" s="62"/>
      <c r="E49" s="62"/>
      <c r="F49" s="6" t="s">
        <v>78</v>
      </c>
      <c r="G49" s="6" t="s">
        <v>134</v>
      </c>
      <c r="H49" s="6">
        <v>54.9</v>
      </c>
      <c r="I49" s="19">
        <f t="shared" si="1"/>
        <v>32.94</v>
      </c>
      <c r="J49" s="20">
        <v>81.35</v>
      </c>
      <c r="K49" s="19">
        <f t="shared" si="2"/>
        <v>32.54</v>
      </c>
      <c r="L49" s="28">
        <f t="shared" si="3"/>
        <v>65.47999999999999</v>
      </c>
      <c r="M49" s="14"/>
      <c r="N49" s="9"/>
      <c r="O49" s="5"/>
      <c r="P49" s="5"/>
    </row>
    <row r="50" spans="1:16" ht="24.75" customHeight="1">
      <c r="A50" s="60" t="s">
        <v>159</v>
      </c>
      <c r="B50" s="54">
        <v>2024</v>
      </c>
      <c r="C50" s="54" t="s">
        <v>158</v>
      </c>
      <c r="D50" s="54">
        <v>101</v>
      </c>
      <c r="E50" s="54">
        <v>28</v>
      </c>
      <c r="F50" s="6" t="s">
        <v>100</v>
      </c>
      <c r="G50" s="6" t="s">
        <v>156</v>
      </c>
      <c r="H50" s="6">
        <v>52.7</v>
      </c>
      <c r="I50" s="19">
        <f t="shared" si="1"/>
        <v>31.62</v>
      </c>
      <c r="J50" s="20">
        <v>84.6</v>
      </c>
      <c r="K50" s="19">
        <f t="shared" si="2"/>
        <v>33.839999999999996</v>
      </c>
      <c r="L50" s="28">
        <f t="shared" si="3"/>
        <v>65.46</v>
      </c>
      <c r="M50" s="14"/>
      <c r="N50" s="9"/>
      <c r="O50" s="5"/>
      <c r="P50" s="5"/>
    </row>
    <row r="51" spans="1:16" ht="24.75" customHeight="1">
      <c r="A51" s="61"/>
      <c r="B51" s="69"/>
      <c r="C51" s="69"/>
      <c r="D51" s="69"/>
      <c r="E51" s="69"/>
      <c r="F51" s="6" t="s">
        <v>66</v>
      </c>
      <c r="G51" s="6" t="s">
        <v>122</v>
      </c>
      <c r="H51" s="6">
        <v>56.6</v>
      </c>
      <c r="I51" s="19">
        <f t="shared" si="1"/>
        <v>33.96</v>
      </c>
      <c r="J51" s="20">
        <v>78.6</v>
      </c>
      <c r="K51" s="19">
        <f t="shared" si="2"/>
        <v>31.439999999999998</v>
      </c>
      <c r="L51" s="28">
        <f t="shared" si="3"/>
        <v>65.4</v>
      </c>
      <c r="M51" s="14"/>
      <c r="N51" s="9"/>
      <c r="O51" s="5"/>
      <c r="P51" s="5"/>
    </row>
    <row r="52" spans="1:16" ht="24.75" customHeight="1">
      <c r="A52" s="61"/>
      <c r="B52" s="69"/>
      <c r="C52" s="69"/>
      <c r="D52" s="69"/>
      <c r="E52" s="69"/>
      <c r="F52" s="6" t="s">
        <v>83</v>
      </c>
      <c r="G52" s="6" t="s">
        <v>139</v>
      </c>
      <c r="H52" s="6">
        <v>54.5</v>
      </c>
      <c r="I52" s="19">
        <f t="shared" si="1"/>
        <v>32.699999999999996</v>
      </c>
      <c r="J52" s="20">
        <v>81.1</v>
      </c>
      <c r="K52" s="19">
        <f t="shared" si="2"/>
        <v>32.44</v>
      </c>
      <c r="L52" s="28">
        <f t="shared" si="3"/>
        <v>65.13999999999999</v>
      </c>
      <c r="M52" s="14"/>
      <c r="N52" s="9"/>
      <c r="O52" s="5"/>
      <c r="P52" s="5"/>
    </row>
    <row r="53" spans="1:16" ht="24.75" customHeight="1">
      <c r="A53" s="61"/>
      <c r="B53" s="69"/>
      <c r="C53" s="69"/>
      <c r="D53" s="69"/>
      <c r="E53" s="69"/>
      <c r="F53" s="6" t="s">
        <v>94</v>
      </c>
      <c r="G53" s="6" t="s">
        <v>150</v>
      </c>
      <c r="H53" s="6">
        <v>53.1</v>
      </c>
      <c r="I53" s="19">
        <f t="shared" si="1"/>
        <v>31.86</v>
      </c>
      <c r="J53" s="20">
        <v>82.02</v>
      </c>
      <c r="K53" s="19">
        <f t="shared" si="2"/>
        <v>32.808</v>
      </c>
      <c r="L53" s="28">
        <f t="shared" si="3"/>
        <v>64.668</v>
      </c>
      <c r="M53" s="14"/>
      <c r="N53" s="9"/>
      <c r="O53" s="5"/>
      <c r="P53" s="5"/>
    </row>
    <row r="54" spans="1:16" ht="24.75" customHeight="1">
      <c r="A54" s="61"/>
      <c r="B54" s="69"/>
      <c r="C54" s="69"/>
      <c r="D54" s="69"/>
      <c r="E54" s="69"/>
      <c r="F54" s="6" t="s">
        <v>82</v>
      </c>
      <c r="G54" s="6" t="s">
        <v>138</v>
      </c>
      <c r="H54" s="6">
        <v>54.5</v>
      </c>
      <c r="I54" s="19">
        <f t="shared" si="1"/>
        <v>32.699999999999996</v>
      </c>
      <c r="J54" s="20">
        <v>79.9</v>
      </c>
      <c r="K54" s="19">
        <f t="shared" si="2"/>
        <v>31.960000000000004</v>
      </c>
      <c r="L54" s="28">
        <f t="shared" si="3"/>
        <v>64.66</v>
      </c>
      <c r="M54" s="14"/>
      <c r="N54" s="9"/>
      <c r="O54" s="5"/>
      <c r="P54" s="5"/>
    </row>
    <row r="55" spans="1:16" ht="24.75" customHeight="1">
      <c r="A55" s="61"/>
      <c r="B55" s="69"/>
      <c r="C55" s="69"/>
      <c r="D55" s="69"/>
      <c r="E55" s="69"/>
      <c r="F55" s="6" t="s">
        <v>99</v>
      </c>
      <c r="G55" s="6" t="s">
        <v>155</v>
      </c>
      <c r="H55" s="6">
        <v>52.9</v>
      </c>
      <c r="I55" s="19">
        <f t="shared" si="1"/>
        <v>31.74</v>
      </c>
      <c r="J55" s="20">
        <v>82.27</v>
      </c>
      <c r="K55" s="19">
        <f t="shared" si="2"/>
        <v>32.908</v>
      </c>
      <c r="L55" s="28">
        <f t="shared" si="3"/>
        <v>64.648</v>
      </c>
      <c r="M55" s="14"/>
      <c r="N55" s="8"/>
      <c r="O55" s="5"/>
      <c r="P55" s="5"/>
    </row>
    <row r="56" spans="1:16" ht="24.75" customHeight="1">
      <c r="A56" s="61"/>
      <c r="B56" s="69"/>
      <c r="C56" s="69"/>
      <c r="D56" s="69"/>
      <c r="E56" s="69"/>
      <c r="F56" s="6" t="s">
        <v>87</v>
      </c>
      <c r="G56" s="6" t="s">
        <v>143</v>
      </c>
      <c r="H56" s="6">
        <v>54.1</v>
      </c>
      <c r="I56" s="19">
        <f t="shared" si="1"/>
        <v>32.46</v>
      </c>
      <c r="J56" s="20">
        <v>80.4</v>
      </c>
      <c r="K56" s="19">
        <f t="shared" si="2"/>
        <v>32.160000000000004</v>
      </c>
      <c r="L56" s="28">
        <f t="shared" si="3"/>
        <v>64.62</v>
      </c>
      <c r="M56" s="14"/>
      <c r="N56" s="8"/>
      <c r="O56" s="5"/>
      <c r="P56" s="5"/>
    </row>
    <row r="57" spans="1:16" ht="24.75" customHeight="1">
      <c r="A57" s="61"/>
      <c r="B57" s="69"/>
      <c r="C57" s="69"/>
      <c r="D57" s="69"/>
      <c r="E57" s="69"/>
      <c r="F57" s="6" t="s">
        <v>73</v>
      </c>
      <c r="G57" s="6" t="s">
        <v>129</v>
      </c>
      <c r="H57" s="6">
        <v>55.8</v>
      </c>
      <c r="I57" s="19">
        <f t="shared" si="1"/>
        <v>33.48</v>
      </c>
      <c r="J57" s="20">
        <v>77.55</v>
      </c>
      <c r="K57" s="19">
        <f t="shared" si="2"/>
        <v>31.02</v>
      </c>
      <c r="L57" s="28">
        <f t="shared" si="3"/>
        <v>64.5</v>
      </c>
      <c r="M57" s="14"/>
      <c r="N57" s="8"/>
      <c r="O57" s="5"/>
      <c r="P57" s="5"/>
    </row>
    <row r="58" spans="1:16" ht="24.75" customHeight="1">
      <c r="A58" s="61"/>
      <c r="B58" s="69"/>
      <c r="C58" s="69"/>
      <c r="D58" s="69"/>
      <c r="E58" s="69"/>
      <c r="F58" s="6" t="s">
        <v>81</v>
      </c>
      <c r="G58" s="6" t="s">
        <v>137</v>
      </c>
      <c r="H58" s="6">
        <v>54.6</v>
      </c>
      <c r="I58" s="19">
        <f t="shared" si="1"/>
        <v>32.76</v>
      </c>
      <c r="J58" s="20">
        <v>79.34</v>
      </c>
      <c r="K58" s="19">
        <f t="shared" si="2"/>
        <v>31.736000000000004</v>
      </c>
      <c r="L58" s="28">
        <f t="shared" si="3"/>
        <v>64.49600000000001</v>
      </c>
      <c r="M58" s="14"/>
      <c r="N58" s="8"/>
      <c r="O58" s="5"/>
      <c r="P58" s="5"/>
    </row>
    <row r="59" spans="1:16" ht="24.75" customHeight="1">
      <c r="A59" s="61"/>
      <c r="B59" s="69"/>
      <c r="C59" s="69"/>
      <c r="D59" s="69"/>
      <c r="E59" s="69"/>
      <c r="F59" s="6" t="s">
        <v>92</v>
      </c>
      <c r="G59" s="6" t="s">
        <v>148</v>
      </c>
      <c r="H59" s="6">
        <v>53.5</v>
      </c>
      <c r="I59" s="19">
        <f t="shared" si="1"/>
        <v>32.1</v>
      </c>
      <c r="J59" s="20">
        <v>80.2</v>
      </c>
      <c r="K59" s="19">
        <f t="shared" si="2"/>
        <v>32.080000000000005</v>
      </c>
      <c r="L59" s="28">
        <f t="shared" si="3"/>
        <v>64.18</v>
      </c>
      <c r="M59" s="14"/>
      <c r="N59" s="8"/>
      <c r="O59" s="5"/>
      <c r="P59" s="5"/>
    </row>
    <row r="60" spans="1:16" ht="24.75" customHeight="1">
      <c r="A60" s="61"/>
      <c r="B60" s="69"/>
      <c r="C60" s="69"/>
      <c r="D60" s="69"/>
      <c r="E60" s="69"/>
      <c r="F60" s="6" t="s">
        <v>101</v>
      </c>
      <c r="G60" s="6" t="s">
        <v>157</v>
      </c>
      <c r="H60" s="6">
        <v>52.6</v>
      </c>
      <c r="I60" s="19">
        <f t="shared" si="1"/>
        <v>31.56</v>
      </c>
      <c r="J60" s="20">
        <v>80.77</v>
      </c>
      <c r="K60" s="19">
        <f t="shared" si="2"/>
        <v>32.308</v>
      </c>
      <c r="L60" s="28">
        <f t="shared" si="3"/>
        <v>63.867999999999995</v>
      </c>
      <c r="M60" s="14"/>
      <c r="N60" s="8"/>
      <c r="O60" s="5"/>
      <c r="P60" s="5"/>
    </row>
    <row r="61" spans="1:16" ht="24.75" customHeight="1">
      <c r="A61" s="61"/>
      <c r="B61" s="69"/>
      <c r="C61" s="69"/>
      <c r="D61" s="69"/>
      <c r="E61" s="69"/>
      <c r="F61" s="6" t="s">
        <v>89</v>
      </c>
      <c r="G61" s="6" t="s">
        <v>145</v>
      </c>
      <c r="H61" s="6">
        <v>54.1</v>
      </c>
      <c r="I61" s="19">
        <f t="shared" si="1"/>
        <v>32.46</v>
      </c>
      <c r="J61" s="20">
        <v>78.2</v>
      </c>
      <c r="K61" s="19">
        <f t="shared" si="2"/>
        <v>31.28</v>
      </c>
      <c r="L61" s="28">
        <f t="shared" si="3"/>
        <v>63.74</v>
      </c>
      <c r="M61" s="14"/>
      <c r="N61" s="8"/>
      <c r="O61" s="5"/>
      <c r="P61" s="5"/>
    </row>
    <row r="62" spans="1:16" ht="24.75" customHeight="1">
      <c r="A62" s="61"/>
      <c r="B62" s="69"/>
      <c r="C62" s="69"/>
      <c r="D62" s="69"/>
      <c r="E62" s="69"/>
      <c r="F62" s="6" t="s">
        <v>96</v>
      </c>
      <c r="G62" s="6" t="s">
        <v>152</v>
      </c>
      <c r="H62" s="6">
        <v>53</v>
      </c>
      <c r="I62" s="19">
        <f t="shared" si="1"/>
        <v>31.799999999999997</v>
      </c>
      <c r="J62" s="20">
        <v>79.6</v>
      </c>
      <c r="K62" s="19">
        <f t="shared" si="2"/>
        <v>31.84</v>
      </c>
      <c r="L62" s="28">
        <f t="shared" si="3"/>
        <v>63.64</v>
      </c>
      <c r="M62" s="14"/>
      <c r="N62" s="8"/>
      <c r="O62" s="5"/>
      <c r="P62" s="5"/>
    </row>
    <row r="63" spans="1:16" ht="24.75" customHeight="1">
      <c r="A63" s="61"/>
      <c r="B63" s="69"/>
      <c r="C63" s="69"/>
      <c r="D63" s="69"/>
      <c r="E63" s="69"/>
      <c r="F63" s="6" t="s">
        <v>95</v>
      </c>
      <c r="G63" s="6" t="s">
        <v>151</v>
      </c>
      <c r="H63" s="6">
        <v>53.1</v>
      </c>
      <c r="I63" s="19">
        <f t="shared" si="1"/>
        <v>31.86</v>
      </c>
      <c r="J63" s="20">
        <v>79.4</v>
      </c>
      <c r="K63" s="19">
        <f t="shared" si="2"/>
        <v>31.760000000000005</v>
      </c>
      <c r="L63" s="28">
        <f t="shared" si="3"/>
        <v>63.620000000000005</v>
      </c>
      <c r="M63" s="14"/>
      <c r="N63" s="8"/>
      <c r="O63" s="5"/>
      <c r="P63" s="5"/>
    </row>
    <row r="64" spans="1:16" ht="24.75" customHeight="1">
      <c r="A64" s="61"/>
      <c r="B64" s="69"/>
      <c r="C64" s="69"/>
      <c r="D64" s="69"/>
      <c r="E64" s="69"/>
      <c r="F64" s="6" t="s">
        <v>93</v>
      </c>
      <c r="G64" s="6" t="s">
        <v>149</v>
      </c>
      <c r="H64" s="6">
        <v>53.4</v>
      </c>
      <c r="I64" s="19">
        <f t="shared" si="1"/>
        <v>32.04</v>
      </c>
      <c r="J64" s="20">
        <v>78.24</v>
      </c>
      <c r="K64" s="19">
        <f t="shared" si="2"/>
        <v>31.296</v>
      </c>
      <c r="L64" s="28">
        <f t="shared" si="3"/>
        <v>63.336</v>
      </c>
      <c r="M64" s="14"/>
      <c r="N64" s="8"/>
      <c r="O64" s="5"/>
      <c r="P64" s="5"/>
    </row>
    <row r="65" spans="1:16" ht="24.75" customHeight="1">
      <c r="A65" s="62"/>
      <c r="B65" s="55"/>
      <c r="C65" s="55"/>
      <c r="D65" s="55"/>
      <c r="E65" s="55"/>
      <c r="F65" s="6" t="s">
        <v>90</v>
      </c>
      <c r="G65" s="6" t="s">
        <v>146</v>
      </c>
      <c r="H65" s="6">
        <v>53.8</v>
      </c>
      <c r="I65" s="19">
        <f t="shared" si="1"/>
        <v>32.279999999999994</v>
      </c>
      <c r="J65" s="20">
        <v>76.57</v>
      </c>
      <c r="K65" s="19">
        <f t="shared" si="2"/>
        <v>30.628</v>
      </c>
      <c r="L65" s="28">
        <f t="shared" si="3"/>
        <v>62.907999999999994</v>
      </c>
      <c r="M65" s="14"/>
      <c r="N65" s="8"/>
      <c r="O65" s="5"/>
      <c r="P65" s="5"/>
    </row>
    <row r="66" spans="1:16" ht="24.75" customHeight="1">
      <c r="A66" s="70" t="s">
        <v>160</v>
      </c>
      <c r="B66" s="54">
        <v>2024</v>
      </c>
      <c r="C66" s="54" t="s">
        <v>158</v>
      </c>
      <c r="D66" s="54">
        <v>101</v>
      </c>
      <c r="E66" s="54">
        <v>28</v>
      </c>
      <c r="F66" s="6" t="s">
        <v>91</v>
      </c>
      <c r="G66" s="6" t="s">
        <v>147</v>
      </c>
      <c r="H66" s="6">
        <v>53.7</v>
      </c>
      <c r="I66" s="19">
        <f t="shared" si="1"/>
        <v>32.22</v>
      </c>
      <c r="J66" s="20">
        <v>75.9</v>
      </c>
      <c r="K66" s="19">
        <f t="shared" si="2"/>
        <v>30.360000000000003</v>
      </c>
      <c r="L66" s="28">
        <f t="shared" si="3"/>
        <v>62.58</v>
      </c>
      <c r="M66" s="14"/>
      <c r="N66" s="8"/>
      <c r="O66" s="5"/>
      <c r="P66" s="5"/>
    </row>
    <row r="67" spans="1:16" ht="24.75" customHeight="1">
      <c r="A67" s="69"/>
      <c r="B67" s="69"/>
      <c r="C67" s="69"/>
      <c r="D67" s="69"/>
      <c r="E67" s="69"/>
      <c r="F67" s="6" t="s">
        <v>69</v>
      </c>
      <c r="G67" s="6" t="s">
        <v>125</v>
      </c>
      <c r="H67" s="6">
        <v>55.9</v>
      </c>
      <c r="I67" s="19">
        <f t="shared" si="1"/>
        <v>33.54</v>
      </c>
      <c r="J67" s="20">
        <v>0</v>
      </c>
      <c r="K67" s="19">
        <f t="shared" si="2"/>
        <v>0</v>
      </c>
      <c r="L67" s="28">
        <f t="shared" si="3"/>
        <v>33.54</v>
      </c>
      <c r="M67" s="14"/>
      <c r="N67" s="8"/>
      <c r="O67" s="5"/>
      <c r="P67" s="5"/>
    </row>
    <row r="68" spans="1:16" ht="24.75" customHeight="1">
      <c r="A68" s="69"/>
      <c r="B68" s="69"/>
      <c r="C68" s="69"/>
      <c r="D68" s="69"/>
      <c r="E68" s="69"/>
      <c r="F68" s="6" t="s">
        <v>74</v>
      </c>
      <c r="G68" s="6" t="s">
        <v>130</v>
      </c>
      <c r="H68" s="6">
        <v>55.7</v>
      </c>
      <c r="I68" s="19">
        <f t="shared" si="1"/>
        <v>33.42</v>
      </c>
      <c r="J68" s="20">
        <v>0</v>
      </c>
      <c r="K68" s="19">
        <f t="shared" si="2"/>
        <v>0</v>
      </c>
      <c r="L68" s="28">
        <f aca="true" t="shared" si="4" ref="L68:L73">I68+K68</f>
        <v>33.42</v>
      </c>
      <c r="M68" s="14"/>
      <c r="N68" s="8"/>
      <c r="O68" s="5"/>
      <c r="P68" s="5"/>
    </row>
    <row r="69" spans="1:16" ht="24.75" customHeight="1">
      <c r="A69" s="69"/>
      <c r="B69" s="69"/>
      <c r="C69" s="69"/>
      <c r="D69" s="69"/>
      <c r="E69" s="69"/>
      <c r="F69" s="6" t="s">
        <v>80</v>
      </c>
      <c r="G69" s="6" t="s">
        <v>136</v>
      </c>
      <c r="H69" s="6">
        <v>54.7</v>
      </c>
      <c r="I69" s="19">
        <f aca="true" t="shared" si="5" ref="I69:I132">H69*0.6</f>
        <v>32.82</v>
      </c>
      <c r="J69" s="20">
        <v>0</v>
      </c>
      <c r="K69" s="19">
        <f aca="true" t="shared" si="6" ref="K69:K105">J69*0.4</f>
        <v>0</v>
      </c>
      <c r="L69" s="28">
        <f t="shared" si="4"/>
        <v>32.82</v>
      </c>
      <c r="M69" s="14"/>
      <c r="N69" s="8"/>
      <c r="O69" s="5"/>
      <c r="P69" s="5"/>
    </row>
    <row r="70" spans="1:16" ht="24.75" customHeight="1">
      <c r="A70" s="69"/>
      <c r="B70" s="69"/>
      <c r="C70" s="69"/>
      <c r="D70" s="69"/>
      <c r="E70" s="69"/>
      <c r="F70" s="6" t="s">
        <v>84</v>
      </c>
      <c r="G70" s="6" t="s">
        <v>140</v>
      </c>
      <c r="H70" s="6">
        <v>54.3</v>
      </c>
      <c r="I70" s="19">
        <f t="shared" si="5"/>
        <v>32.58</v>
      </c>
      <c r="J70" s="20">
        <v>0</v>
      </c>
      <c r="K70" s="19">
        <f t="shared" si="6"/>
        <v>0</v>
      </c>
      <c r="L70" s="28">
        <f t="shared" si="4"/>
        <v>32.58</v>
      </c>
      <c r="M70" s="14"/>
      <c r="N70" s="8"/>
      <c r="O70" s="5"/>
      <c r="P70" s="5"/>
    </row>
    <row r="71" spans="1:16" ht="24.75" customHeight="1">
      <c r="A71" s="69"/>
      <c r="B71" s="69"/>
      <c r="C71" s="69"/>
      <c r="D71" s="69"/>
      <c r="E71" s="69"/>
      <c r="F71" s="6" t="s">
        <v>85</v>
      </c>
      <c r="G71" s="6" t="s">
        <v>141</v>
      </c>
      <c r="H71" s="6">
        <v>54.1</v>
      </c>
      <c r="I71" s="19">
        <f t="shared" si="5"/>
        <v>32.46</v>
      </c>
      <c r="J71" s="20">
        <v>0</v>
      </c>
      <c r="K71" s="19">
        <f t="shared" si="6"/>
        <v>0</v>
      </c>
      <c r="L71" s="28">
        <f t="shared" si="4"/>
        <v>32.46</v>
      </c>
      <c r="M71" s="14"/>
      <c r="N71" s="8"/>
      <c r="O71" s="5"/>
      <c r="P71" s="5"/>
    </row>
    <row r="72" spans="1:16" ht="24.75" customHeight="1">
      <c r="A72" s="69"/>
      <c r="B72" s="69"/>
      <c r="C72" s="69"/>
      <c r="D72" s="69"/>
      <c r="E72" s="69"/>
      <c r="F72" s="6" t="s">
        <v>97</v>
      </c>
      <c r="G72" s="6" t="s">
        <v>153</v>
      </c>
      <c r="H72" s="6">
        <v>52.9</v>
      </c>
      <c r="I72" s="19">
        <f t="shared" si="5"/>
        <v>31.74</v>
      </c>
      <c r="J72" s="20">
        <v>0</v>
      </c>
      <c r="K72" s="19">
        <f t="shared" si="6"/>
        <v>0</v>
      </c>
      <c r="L72" s="28">
        <f t="shared" si="4"/>
        <v>31.74</v>
      </c>
      <c r="M72" s="14"/>
      <c r="N72" s="8"/>
      <c r="O72" s="5"/>
      <c r="P72" s="5"/>
    </row>
    <row r="73" spans="1:16" ht="24.75" customHeight="1">
      <c r="A73" s="55"/>
      <c r="B73" s="55"/>
      <c r="C73" s="55"/>
      <c r="D73" s="55"/>
      <c r="E73" s="55"/>
      <c r="F73" s="6" t="s">
        <v>98</v>
      </c>
      <c r="G73" s="6" t="s">
        <v>154</v>
      </c>
      <c r="H73" s="6">
        <v>52.9</v>
      </c>
      <c r="I73" s="19">
        <f t="shared" si="5"/>
        <v>31.74</v>
      </c>
      <c r="J73" s="20">
        <v>0</v>
      </c>
      <c r="K73" s="19">
        <f t="shared" si="6"/>
        <v>0</v>
      </c>
      <c r="L73" s="28">
        <f t="shared" si="4"/>
        <v>31.74</v>
      </c>
      <c r="M73" s="14"/>
      <c r="N73" s="8"/>
      <c r="O73" s="5"/>
      <c r="P73" s="5"/>
    </row>
    <row r="74" spans="1:16" ht="24.75" customHeight="1">
      <c r="A74" s="56" t="s">
        <v>168</v>
      </c>
      <c r="B74" s="54">
        <v>2025</v>
      </c>
      <c r="C74" s="70" t="s">
        <v>167</v>
      </c>
      <c r="D74" s="54">
        <v>101</v>
      </c>
      <c r="E74" s="54">
        <v>1</v>
      </c>
      <c r="F74" s="6" t="s">
        <v>163</v>
      </c>
      <c r="G74" s="6" t="s">
        <v>165</v>
      </c>
      <c r="H74" s="6">
        <v>57</v>
      </c>
      <c r="I74" s="19">
        <f t="shared" si="5"/>
        <v>34.199999999999996</v>
      </c>
      <c r="J74" s="20">
        <v>82</v>
      </c>
      <c r="K74" s="19">
        <f t="shared" si="6"/>
        <v>32.800000000000004</v>
      </c>
      <c r="L74" s="28">
        <f aca="true" t="shared" si="7" ref="L74:L105">I74+K74</f>
        <v>67</v>
      </c>
      <c r="M74" s="14"/>
      <c r="N74" s="8"/>
      <c r="O74" s="5"/>
      <c r="P74" s="5"/>
    </row>
    <row r="75" spans="1:16" ht="24.75" customHeight="1">
      <c r="A75" s="57"/>
      <c r="B75" s="55"/>
      <c r="C75" s="71"/>
      <c r="D75" s="55"/>
      <c r="E75" s="55"/>
      <c r="F75" s="6" t="s">
        <v>164</v>
      </c>
      <c r="G75" s="6" t="s">
        <v>166</v>
      </c>
      <c r="H75" s="6">
        <v>50.2</v>
      </c>
      <c r="I75" s="19">
        <f t="shared" si="5"/>
        <v>30.12</v>
      </c>
      <c r="J75" s="20">
        <v>78.26</v>
      </c>
      <c r="K75" s="19">
        <f t="shared" si="6"/>
        <v>31.304000000000002</v>
      </c>
      <c r="L75" s="28">
        <f t="shared" si="7"/>
        <v>61.42400000000001</v>
      </c>
      <c r="M75" s="14"/>
      <c r="N75" s="8"/>
      <c r="O75" s="5"/>
      <c r="P75" s="5"/>
    </row>
    <row r="76" spans="1:16" ht="24.75" customHeight="1">
      <c r="A76" s="56" t="s">
        <v>173</v>
      </c>
      <c r="B76" s="54">
        <v>2026</v>
      </c>
      <c r="C76" s="54" t="s">
        <v>174</v>
      </c>
      <c r="D76" s="54">
        <v>101</v>
      </c>
      <c r="E76" s="54">
        <v>1</v>
      </c>
      <c r="F76" s="6" t="s">
        <v>169</v>
      </c>
      <c r="G76" s="6" t="s">
        <v>171</v>
      </c>
      <c r="H76" s="6">
        <v>52.4</v>
      </c>
      <c r="I76" s="19">
        <f t="shared" si="5"/>
        <v>31.439999999999998</v>
      </c>
      <c r="J76" s="20">
        <v>82.11</v>
      </c>
      <c r="K76" s="19">
        <f t="shared" si="6"/>
        <v>32.844</v>
      </c>
      <c r="L76" s="28">
        <f t="shared" si="7"/>
        <v>64.28399999999999</v>
      </c>
      <c r="M76" s="14"/>
      <c r="N76" s="8"/>
      <c r="O76" s="5"/>
      <c r="P76" s="5"/>
    </row>
    <row r="77" spans="1:16" ht="24.75" customHeight="1">
      <c r="A77" s="57"/>
      <c r="B77" s="55"/>
      <c r="C77" s="55"/>
      <c r="D77" s="55"/>
      <c r="E77" s="55"/>
      <c r="F77" s="6" t="s">
        <v>170</v>
      </c>
      <c r="G77" s="6" t="s">
        <v>172</v>
      </c>
      <c r="H77" s="6">
        <v>52.3</v>
      </c>
      <c r="I77" s="19">
        <f t="shared" si="5"/>
        <v>31.379999999999995</v>
      </c>
      <c r="J77" s="20">
        <v>81.86</v>
      </c>
      <c r="K77" s="19">
        <f t="shared" si="6"/>
        <v>32.744</v>
      </c>
      <c r="L77" s="28">
        <f t="shared" si="7"/>
        <v>64.124</v>
      </c>
      <c r="M77" s="14"/>
      <c r="N77" s="8"/>
      <c r="O77" s="5"/>
      <c r="P77" s="5"/>
    </row>
    <row r="78" spans="1:16" ht="24.75" customHeight="1">
      <c r="A78" s="72" t="s">
        <v>179</v>
      </c>
      <c r="B78" s="54">
        <v>2027</v>
      </c>
      <c r="C78" s="54" t="s">
        <v>180</v>
      </c>
      <c r="D78" s="54">
        <v>101</v>
      </c>
      <c r="E78" s="54">
        <v>1</v>
      </c>
      <c r="F78" s="6" t="s">
        <v>175</v>
      </c>
      <c r="G78" s="6" t="s">
        <v>177</v>
      </c>
      <c r="H78" s="6">
        <v>52.6</v>
      </c>
      <c r="I78" s="19">
        <f t="shared" si="5"/>
        <v>31.56</v>
      </c>
      <c r="J78" s="20">
        <v>84.6</v>
      </c>
      <c r="K78" s="19">
        <f t="shared" si="6"/>
        <v>33.839999999999996</v>
      </c>
      <c r="L78" s="28">
        <f t="shared" si="7"/>
        <v>65.39999999999999</v>
      </c>
      <c r="M78" s="14"/>
      <c r="N78" s="8"/>
      <c r="O78" s="5"/>
      <c r="P78" s="5"/>
    </row>
    <row r="79" spans="1:16" ht="24.75" customHeight="1">
      <c r="A79" s="57"/>
      <c r="B79" s="55"/>
      <c r="C79" s="55"/>
      <c r="D79" s="55"/>
      <c r="E79" s="55"/>
      <c r="F79" s="6" t="s">
        <v>176</v>
      </c>
      <c r="G79" s="6" t="s">
        <v>178</v>
      </c>
      <c r="H79" s="6">
        <v>49.1</v>
      </c>
      <c r="I79" s="19">
        <f t="shared" si="5"/>
        <v>29.46</v>
      </c>
      <c r="J79" s="20">
        <v>80.12</v>
      </c>
      <c r="K79" s="19">
        <f t="shared" si="6"/>
        <v>32.048</v>
      </c>
      <c r="L79" s="28">
        <f t="shared" si="7"/>
        <v>61.508</v>
      </c>
      <c r="M79" s="14"/>
      <c r="N79" s="8"/>
      <c r="O79" s="5"/>
      <c r="P79" s="5"/>
    </row>
    <row r="80" spans="1:16" ht="24.75" customHeight="1">
      <c r="A80" s="56" t="s">
        <v>186</v>
      </c>
      <c r="B80" s="54">
        <v>2028</v>
      </c>
      <c r="C80" s="54" t="s">
        <v>185</v>
      </c>
      <c r="D80" s="54">
        <v>101</v>
      </c>
      <c r="E80" s="54">
        <v>1</v>
      </c>
      <c r="F80" s="6" t="s">
        <v>181</v>
      </c>
      <c r="G80" s="6" t="s">
        <v>183</v>
      </c>
      <c r="H80" s="6">
        <v>48.1</v>
      </c>
      <c r="I80" s="19">
        <f t="shared" si="5"/>
        <v>28.86</v>
      </c>
      <c r="J80" s="20">
        <v>80.24</v>
      </c>
      <c r="K80" s="19">
        <f t="shared" si="6"/>
        <v>32.096</v>
      </c>
      <c r="L80" s="28">
        <f t="shared" si="7"/>
        <v>60.955999999999996</v>
      </c>
      <c r="M80" s="14"/>
      <c r="N80" s="8"/>
      <c r="O80" s="5"/>
      <c r="P80" s="5"/>
    </row>
    <row r="81" spans="1:16" ht="24.75" customHeight="1">
      <c r="A81" s="57"/>
      <c r="B81" s="55"/>
      <c r="C81" s="55"/>
      <c r="D81" s="55"/>
      <c r="E81" s="55"/>
      <c r="F81" s="6" t="s">
        <v>182</v>
      </c>
      <c r="G81" s="6" t="s">
        <v>184</v>
      </c>
      <c r="H81" s="6">
        <v>46.6</v>
      </c>
      <c r="I81" s="19">
        <f t="shared" si="5"/>
        <v>27.96</v>
      </c>
      <c r="J81" s="20">
        <v>81.85</v>
      </c>
      <c r="K81" s="19">
        <f t="shared" si="6"/>
        <v>32.74</v>
      </c>
      <c r="L81" s="28">
        <f t="shared" si="7"/>
        <v>60.7</v>
      </c>
      <c r="M81" s="14"/>
      <c r="N81" s="8"/>
      <c r="O81" s="5"/>
      <c r="P81" s="5"/>
    </row>
    <row r="82" spans="1:16" ht="24.75" customHeight="1">
      <c r="A82" s="56" t="s">
        <v>186</v>
      </c>
      <c r="B82" s="54">
        <v>2028</v>
      </c>
      <c r="C82" s="54" t="s">
        <v>191</v>
      </c>
      <c r="D82" s="54">
        <v>102</v>
      </c>
      <c r="E82" s="54">
        <v>1</v>
      </c>
      <c r="F82" s="6" t="s">
        <v>188</v>
      </c>
      <c r="G82" s="6" t="s">
        <v>190</v>
      </c>
      <c r="H82" s="6">
        <v>55.5</v>
      </c>
      <c r="I82" s="19">
        <f t="shared" si="5"/>
        <v>33.3</v>
      </c>
      <c r="J82" s="20">
        <v>83.16</v>
      </c>
      <c r="K82" s="19">
        <f t="shared" si="6"/>
        <v>33.264</v>
      </c>
      <c r="L82" s="28">
        <f>I82+K82</f>
        <v>66.564</v>
      </c>
      <c r="M82" s="14"/>
      <c r="N82" s="8"/>
      <c r="O82" s="5"/>
      <c r="P82" s="5"/>
    </row>
    <row r="83" spans="1:16" ht="24.75" customHeight="1">
      <c r="A83" s="57"/>
      <c r="B83" s="55"/>
      <c r="C83" s="55"/>
      <c r="D83" s="55"/>
      <c r="E83" s="55"/>
      <c r="F83" s="6" t="s">
        <v>187</v>
      </c>
      <c r="G83" s="6" t="s">
        <v>189</v>
      </c>
      <c r="H83" s="6">
        <v>58</v>
      </c>
      <c r="I83" s="19">
        <f t="shared" si="5"/>
        <v>34.8</v>
      </c>
      <c r="J83" s="20">
        <v>78.94</v>
      </c>
      <c r="K83" s="19">
        <f t="shared" si="6"/>
        <v>31.576</v>
      </c>
      <c r="L83" s="28">
        <f>I83+K83</f>
        <v>66.376</v>
      </c>
      <c r="M83" s="14"/>
      <c r="N83" s="8"/>
      <c r="O83" s="5"/>
      <c r="P83" s="5"/>
    </row>
    <row r="84" spans="1:16" ht="24.75" customHeight="1">
      <c r="A84" s="56" t="s">
        <v>202</v>
      </c>
      <c r="B84" s="54">
        <v>2029</v>
      </c>
      <c r="C84" s="54" t="s">
        <v>196</v>
      </c>
      <c r="D84" s="54">
        <v>101</v>
      </c>
      <c r="E84" s="54">
        <v>1</v>
      </c>
      <c r="F84" s="6" t="s">
        <v>192</v>
      </c>
      <c r="G84" s="6" t="s">
        <v>194</v>
      </c>
      <c r="H84" s="6">
        <v>67.5</v>
      </c>
      <c r="I84" s="19">
        <f t="shared" si="5"/>
        <v>40.5</v>
      </c>
      <c r="J84" s="20">
        <v>81.92</v>
      </c>
      <c r="K84" s="19">
        <f t="shared" si="6"/>
        <v>32.768</v>
      </c>
      <c r="L84" s="28">
        <f t="shared" si="7"/>
        <v>73.268</v>
      </c>
      <c r="M84" s="14"/>
      <c r="N84" s="8"/>
      <c r="O84" s="5"/>
      <c r="P84" s="5"/>
    </row>
    <row r="85" spans="1:16" ht="24.75" customHeight="1">
      <c r="A85" s="68"/>
      <c r="B85" s="69"/>
      <c r="C85" s="55"/>
      <c r="D85" s="55"/>
      <c r="E85" s="55"/>
      <c r="F85" s="6" t="s">
        <v>193</v>
      </c>
      <c r="G85" s="6" t="s">
        <v>195</v>
      </c>
      <c r="H85" s="6">
        <v>59.8</v>
      </c>
      <c r="I85" s="19">
        <f t="shared" si="5"/>
        <v>35.879999999999995</v>
      </c>
      <c r="J85" s="20">
        <v>84.18</v>
      </c>
      <c r="K85" s="19">
        <f t="shared" si="6"/>
        <v>33.672000000000004</v>
      </c>
      <c r="L85" s="28">
        <f t="shared" si="7"/>
        <v>69.55199999999999</v>
      </c>
      <c r="M85" s="14"/>
      <c r="N85" s="8"/>
      <c r="O85" s="5"/>
      <c r="P85" s="5"/>
    </row>
    <row r="86" spans="1:16" ht="24.75" customHeight="1">
      <c r="A86" s="68"/>
      <c r="B86" s="69"/>
      <c r="C86" s="54" t="s">
        <v>197</v>
      </c>
      <c r="D86" s="54">
        <v>102</v>
      </c>
      <c r="E86" s="54">
        <v>1</v>
      </c>
      <c r="F86" s="6" t="s">
        <v>198</v>
      </c>
      <c r="G86" s="6" t="s">
        <v>200</v>
      </c>
      <c r="H86" s="6">
        <v>60.8</v>
      </c>
      <c r="I86" s="19">
        <f t="shared" si="5"/>
        <v>36.48</v>
      </c>
      <c r="J86" s="20">
        <v>84.5</v>
      </c>
      <c r="K86" s="19">
        <f t="shared" si="6"/>
        <v>33.800000000000004</v>
      </c>
      <c r="L86" s="28">
        <f t="shared" si="7"/>
        <v>70.28</v>
      </c>
      <c r="M86" s="14"/>
      <c r="N86" s="8"/>
      <c r="O86" s="5"/>
      <c r="P86" s="5"/>
    </row>
    <row r="87" spans="1:16" ht="24.75" customHeight="1">
      <c r="A87" s="57"/>
      <c r="B87" s="55"/>
      <c r="C87" s="55"/>
      <c r="D87" s="55"/>
      <c r="E87" s="55"/>
      <c r="F87" s="6" t="s">
        <v>199</v>
      </c>
      <c r="G87" s="6" t="s">
        <v>201</v>
      </c>
      <c r="H87" s="6">
        <v>56.2</v>
      </c>
      <c r="I87" s="19">
        <f t="shared" si="5"/>
        <v>33.72</v>
      </c>
      <c r="J87" s="20">
        <v>81.87</v>
      </c>
      <c r="K87" s="19">
        <f t="shared" si="6"/>
        <v>32.748000000000005</v>
      </c>
      <c r="L87" s="28">
        <f t="shared" si="7"/>
        <v>66.468</v>
      </c>
      <c r="M87" s="14"/>
      <c r="N87" s="8"/>
      <c r="O87" s="5"/>
      <c r="P87" s="5"/>
    </row>
    <row r="88" spans="1:16" ht="24.75" customHeight="1">
      <c r="A88" s="56" t="s">
        <v>207</v>
      </c>
      <c r="B88" s="54">
        <v>2029</v>
      </c>
      <c r="C88" s="54" t="s">
        <v>208</v>
      </c>
      <c r="D88" s="54">
        <v>103</v>
      </c>
      <c r="E88" s="54">
        <v>1</v>
      </c>
      <c r="F88" s="6" t="s">
        <v>203</v>
      </c>
      <c r="G88" s="6" t="s">
        <v>205</v>
      </c>
      <c r="H88" s="6">
        <v>49.9</v>
      </c>
      <c r="I88" s="19">
        <f t="shared" si="5"/>
        <v>29.939999999999998</v>
      </c>
      <c r="J88" s="20">
        <v>0</v>
      </c>
      <c r="K88" s="19">
        <f t="shared" si="6"/>
        <v>0</v>
      </c>
      <c r="L88" s="28">
        <f t="shared" si="7"/>
        <v>29.939999999999998</v>
      </c>
      <c r="M88" s="14"/>
      <c r="N88" s="8"/>
      <c r="O88" s="5"/>
      <c r="P88" s="5"/>
    </row>
    <row r="89" spans="1:16" ht="24.75" customHeight="1">
      <c r="A89" s="57"/>
      <c r="B89" s="55"/>
      <c r="C89" s="55"/>
      <c r="D89" s="55"/>
      <c r="E89" s="55"/>
      <c r="F89" s="6" t="s">
        <v>204</v>
      </c>
      <c r="G89" s="6" t="s">
        <v>206</v>
      </c>
      <c r="H89" s="6">
        <v>41.9</v>
      </c>
      <c r="I89" s="19">
        <f t="shared" si="5"/>
        <v>25.139999999999997</v>
      </c>
      <c r="J89" s="20">
        <v>0</v>
      </c>
      <c r="K89" s="19">
        <f t="shared" si="6"/>
        <v>0</v>
      </c>
      <c r="L89" s="28">
        <f t="shared" si="7"/>
        <v>25.139999999999997</v>
      </c>
      <c r="M89" s="14"/>
      <c r="N89" s="8"/>
      <c r="O89" s="5"/>
      <c r="P89" s="5"/>
    </row>
    <row r="90" spans="1:16" ht="24.75" customHeight="1">
      <c r="A90" s="56" t="s">
        <v>219</v>
      </c>
      <c r="B90" s="72">
        <v>2030</v>
      </c>
      <c r="C90" s="72" t="s">
        <v>220</v>
      </c>
      <c r="D90" s="72">
        <v>101</v>
      </c>
      <c r="E90" s="72">
        <v>2</v>
      </c>
      <c r="F90" s="6" t="s">
        <v>211</v>
      </c>
      <c r="G90" s="6" t="s">
        <v>215</v>
      </c>
      <c r="H90" s="6">
        <v>61.3</v>
      </c>
      <c r="I90" s="19">
        <f t="shared" si="5"/>
        <v>36.779999999999994</v>
      </c>
      <c r="J90" s="20">
        <v>80.8</v>
      </c>
      <c r="K90" s="19">
        <f t="shared" si="6"/>
        <v>32.32</v>
      </c>
      <c r="L90" s="28">
        <f t="shared" si="7"/>
        <v>69.1</v>
      </c>
      <c r="M90" s="14"/>
      <c r="N90" s="8"/>
      <c r="O90" s="5"/>
      <c r="P90" s="5"/>
    </row>
    <row r="91" spans="1:16" ht="24.75" customHeight="1">
      <c r="A91" s="74"/>
      <c r="B91" s="68"/>
      <c r="C91" s="68"/>
      <c r="D91" s="68"/>
      <c r="E91" s="68"/>
      <c r="F91" s="6" t="s">
        <v>212</v>
      </c>
      <c r="G91" s="6" t="s">
        <v>216</v>
      </c>
      <c r="H91" s="6">
        <v>53.9</v>
      </c>
      <c r="I91" s="19">
        <f t="shared" si="5"/>
        <v>32.339999999999996</v>
      </c>
      <c r="J91" s="20">
        <v>81.06</v>
      </c>
      <c r="K91" s="19">
        <f t="shared" si="6"/>
        <v>32.424</v>
      </c>
      <c r="L91" s="28">
        <f t="shared" si="7"/>
        <v>64.764</v>
      </c>
      <c r="M91" s="14"/>
      <c r="N91" s="8"/>
      <c r="O91" s="5"/>
      <c r="P91" s="5"/>
    </row>
    <row r="92" spans="1:16" ht="24.75" customHeight="1">
      <c r="A92" s="74"/>
      <c r="B92" s="68"/>
      <c r="C92" s="68"/>
      <c r="D92" s="68"/>
      <c r="E92" s="68"/>
      <c r="F92" s="6" t="s">
        <v>213</v>
      </c>
      <c r="G92" s="6" t="s">
        <v>217</v>
      </c>
      <c r="H92" s="6">
        <v>50.6</v>
      </c>
      <c r="I92" s="19">
        <f t="shared" si="5"/>
        <v>30.36</v>
      </c>
      <c r="J92" s="20">
        <v>83</v>
      </c>
      <c r="K92" s="19">
        <f t="shared" si="6"/>
        <v>33.2</v>
      </c>
      <c r="L92" s="28">
        <f t="shared" si="7"/>
        <v>63.56</v>
      </c>
      <c r="M92" s="14"/>
      <c r="N92" s="8"/>
      <c r="O92" s="5"/>
      <c r="P92" s="5"/>
    </row>
    <row r="93" spans="1:16" ht="24.75" customHeight="1">
      <c r="A93" s="73"/>
      <c r="B93" s="57"/>
      <c r="C93" s="57"/>
      <c r="D93" s="57"/>
      <c r="E93" s="57"/>
      <c r="F93" s="6" t="s">
        <v>214</v>
      </c>
      <c r="G93" s="6" t="s">
        <v>218</v>
      </c>
      <c r="H93" s="6">
        <v>49.8</v>
      </c>
      <c r="I93" s="19">
        <f t="shared" si="5"/>
        <v>29.879999999999995</v>
      </c>
      <c r="J93" s="20">
        <v>81.7</v>
      </c>
      <c r="K93" s="19">
        <f t="shared" si="6"/>
        <v>32.68</v>
      </c>
      <c r="L93" s="28">
        <f t="shared" si="7"/>
        <v>62.559999999999995</v>
      </c>
      <c r="M93" s="14"/>
      <c r="N93" s="8"/>
      <c r="O93" s="5"/>
      <c r="P93" s="5"/>
    </row>
    <row r="94" spans="1:16" ht="24.75" customHeight="1">
      <c r="A94" s="56" t="s">
        <v>225</v>
      </c>
      <c r="B94" s="72">
        <v>2030</v>
      </c>
      <c r="C94" s="72" t="s">
        <v>226</v>
      </c>
      <c r="D94" s="72">
        <v>102</v>
      </c>
      <c r="E94" s="72">
        <v>1</v>
      </c>
      <c r="F94" s="6" t="s">
        <v>221</v>
      </c>
      <c r="G94" s="6" t="s">
        <v>223</v>
      </c>
      <c r="H94" s="6">
        <v>57.5</v>
      </c>
      <c r="I94" s="19">
        <f t="shared" si="5"/>
        <v>34.5</v>
      </c>
      <c r="J94" s="20">
        <v>79.81</v>
      </c>
      <c r="K94" s="19">
        <f t="shared" si="6"/>
        <v>31.924000000000003</v>
      </c>
      <c r="L94" s="28">
        <f t="shared" si="7"/>
        <v>66.424</v>
      </c>
      <c r="M94" s="14"/>
      <c r="N94" s="8"/>
      <c r="O94" s="5"/>
      <c r="P94" s="5"/>
    </row>
    <row r="95" spans="1:16" ht="24.75" customHeight="1">
      <c r="A95" s="73"/>
      <c r="B95" s="57"/>
      <c r="C95" s="57"/>
      <c r="D95" s="57"/>
      <c r="E95" s="57"/>
      <c r="F95" s="6" t="s">
        <v>222</v>
      </c>
      <c r="G95" s="6" t="s">
        <v>224</v>
      </c>
      <c r="H95" s="6">
        <v>49.8</v>
      </c>
      <c r="I95" s="19">
        <f t="shared" si="5"/>
        <v>29.879999999999995</v>
      </c>
      <c r="J95" s="20">
        <v>81.74</v>
      </c>
      <c r="K95" s="19">
        <f t="shared" si="6"/>
        <v>32.696</v>
      </c>
      <c r="L95" s="28">
        <f t="shared" si="7"/>
        <v>62.57599999999999</v>
      </c>
      <c r="M95" s="14"/>
      <c r="N95" s="8"/>
      <c r="O95" s="5"/>
      <c r="P95" s="5"/>
    </row>
    <row r="96" spans="1:16" ht="24.75" customHeight="1">
      <c r="A96" s="72" t="s">
        <v>227</v>
      </c>
      <c r="B96" s="72">
        <v>2031</v>
      </c>
      <c r="C96" s="72" t="s">
        <v>230</v>
      </c>
      <c r="D96" s="72">
        <v>101</v>
      </c>
      <c r="E96" s="72">
        <v>1</v>
      </c>
      <c r="F96" s="6" t="s">
        <v>228</v>
      </c>
      <c r="G96" s="6" t="s">
        <v>231</v>
      </c>
      <c r="H96" s="6">
        <v>62.5</v>
      </c>
      <c r="I96" s="19">
        <f t="shared" si="5"/>
        <v>37.5</v>
      </c>
      <c r="J96" s="20">
        <v>78.8</v>
      </c>
      <c r="K96" s="19">
        <f t="shared" si="6"/>
        <v>31.52</v>
      </c>
      <c r="L96" s="28">
        <f t="shared" si="7"/>
        <v>69.02</v>
      </c>
      <c r="M96" s="14"/>
      <c r="N96" s="8"/>
      <c r="O96" s="5"/>
      <c r="P96" s="5"/>
    </row>
    <row r="97" spans="1:16" ht="24.75" customHeight="1">
      <c r="A97" s="57"/>
      <c r="B97" s="57"/>
      <c r="C97" s="57"/>
      <c r="D97" s="57"/>
      <c r="E97" s="57"/>
      <c r="F97" s="6" t="s">
        <v>229</v>
      </c>
      <c r="G97" s="6" t="s">
        <v>232</v>
      </c>
      <c r="H97" s="6">
        <v>51.2</v>
      </c>
      <c r="I97" s="19">
        <f t="shared" si="5"/>
        <v>30.72</v>
      </c>
      <c r="J97" s="20">
        <v>77.7</v>
      </c>
      <c r="K97" s="19">
        <f t="shared" si="6"/>
        <v>31.080000000000002</v>
      </c>
      <c r="L97" s="28">
        <f t="shared" si="7"/>
        <v>61.8</v>
      </c>
      <c r="M97" s="14"/>
      <c r="N97" s="8"/>
      <c r="O97" s="5"/>
      <c r="P97" s="5"/>
    </row>
    <row r="98" spans="1:16" ht="24.75" customHeight="1">
      <c r="A98" s="9" t="s">
        <v>233</v>
      </c>
      <c r="B98" s="9">
        <v>2031</v>
      </c>
      <c r="C98" s="9" t="s">
        <v>234</v>
      </c>
      <c r="D98" s="9">
        <v>102</v>
      </c>
      <c r="E98" s="9">
        <v>1</v>
      </c>
      <c r="F98" s="6" t="s">
        <v>235</v>
      </c>
      <c r="G98" s="6" t="s">
        <v>236</v>
      </c>
      <c r="H98" s="6">
        <v>68.9</v>
      </c>
      <c r="I98" s="19">
        <f t="shared" si="5"/>
        <v>41.34</v>
      </c>
      <c r="J98" s="20">
        <v>84.36</v>
      </c>
      <c r="K98" s="19">
        <f t="shared" si="6"/>
        <v>33.744</v>
      </c>
      <c r="L98" s="28">
        <f t="shared" si="7"/>
        <v>75.084</v>
      </c>
      <c r="M98" s="14"/>
      <c r="N98" s="8"/>
      <c r="O98" s="5"/>
      <c r="P98" s="5"/>
    </row>
    <row r="99" spans="1:16" ht="24.75" customHeight="1">
      <c r="A99" s="56" t="s">
        <v>247</v>
      </c>
      <c r="B99" s="72">
        <v>2032</v>
      </c>
      <c r="C99" s="56" t="s">
        <v>237</v>
      </c>
      <c r="D99" s="72">
        <v>101</v>
      </c>
      <c r="E99" s="72">
        <v>1</v>
      </c>
      <c r="F99" s="6" t="s">
        <v>239</v>
      </c>
      <c r="G99" s="6" t="s">
        <v>243</v>
      </c>
      <c r="H99" s="6">
        <v>68.4</v>
      </c>
      <c r="I99" s="19">
        <f t="shared" si="5"/>
        <v>41.04</v>
      </c>
      <c r="J99" s="20">
        <v>82.8</v>
      </c>
      <c r="K99" s="19">
        <f t="shared" si="6"/>
        <v>33.12</v>
      </c>
      <c r="L99" s="28">
        <f t="shared" si="7"/>
        <v>74.16</v>
      </c>
      <c r="M99" s="14"/>
      <c r="N99" s="8"/>
      <c r="O99" s="5"/>
      <c r="P99" s="5"/>
    </row>
    <row r="100" spans="1:16" ht="24.75" customHeight="1">
      <c r="A100" s="68"/>
      <c r="B100" s="68"/>
      <c r="C100" s="57"/>
      <c r="D100" s="57"/>
      <c r="E100" s="57"/>
      <c r="F100" s="6" t="s">
        <v>240</v>
      </c>
      <c r="G100" s="6" t="s">
        <v>244</v>
      </c>
      <c r="H100" s="6">
        <v>54.1</v>
      </c>
      <c r="I100" s="19">
        <f t="shared" si="5"/>
        <v>32.46</v>
      </c>
      <c r="J100" s="20">
        <v>0</v>
      </c>
      <c r="K100" s="19">
        <f t="shared" si="6"/>
        <v>0</v>
      </c>
      <c r="L100" s="28">
        <f t="shared" si="7"/>
        <v>32.46</v>
      </c>
      <c r="M100" s="14"/>
      <c r="N100" s="8"/>
      <c r="O100" s="5"/>
      <c r="P100" s="5"/>
    </row>
    <row r="101" spans="1:16" ht="24.75" customHeight="1">
      <c r="A101" s="68"/>
      <c r="B101" s="68"/>
      <c r="C101" s="72" t="s">
        <v>238</v>
      </c>
      <c r="D101" s="72">
        <v>102</v>
      </c>
      <c r="E101" s="72">
        <v>1</v>
      </c>
      <c r="F101" s="6" t="s">
        <v>241</v>
      </c>
      <c r="G101" s="6" t="s">
        <v>245</v>
      </c>
      <c r="H101" s="6">
        <v>64.4</v>
      </c>
      <c r="I101" s="19">
        <f t="shared" si="5"/>
        <v>38.64</v>
      </c>
      <c r="J101" s="20">
        <v>84.6</v>
      </c>
      <c r="K101" s="19">
        <f t="shared" si="6"/>
        <v>33.839999999999996</v>
      </c>
      <c r="L101" s="28">
        <f t="shared" si="7"/>
        <v>72.47999999999999</v>
      </c>
      <c r="M101" s="14"/>
      <c r="N101" s="8"/>
      <c r="O101" s="5"/>
      <c r="P101" s="5"/>
    </row>
    <row r="102" spans="1:16" ht="24.75" customHeight="1">
      <c r="A102" s="57"/>
      <c r="B102" s="57"/>
      <c r="C102" s="57"/>
      <c r="D102" s="57"/>
      <c r="E102" s="57"/>
      <c r="F102" s="6" t="s">
        <v>242</v>
      </c>
      <c r="G102" s="6" t="s">
        <v>246</v>
      </c>
      <c r="H102" s="6">
        <v>64</v>
      </c>
      <c r="I102" s="19">
        <f t="shared" si="5"/>
        <v>38.4</v>
      </c>
      <c r="J102" s="20">
        <v>82.2</v>
      </c>
      <c r="K102" s="19">
        <f t="shared" si="6"/>
        <v>32.88</v>
      </c>
      <c r="L102" s="28">
        <f t="shared" si="7"/>
        <v>71.28</v>
      </c>
      <c r="M102" s="14"/>
      <c r="N102" s="8"/>
      <c r="O102" s="5"/>
      <c r="P102" s="5"/>
    </row>
    <row r="103" spans="1:16" ht="24.75" customHeight="1">
      <c r="A103" s="56" t="s">
        <v>254</v>
      </c>
      <c r="B103" s="72">
        <v>2033</v>
      </c>
      <c r="C103" s="72" t="s">
        <v>255</v>
      </c>
      <c r="D103" s="72">
        <v>101</v>
      </c>
      <c r="E103" s="72">
        <v>1</v>
      </c>
      <c r="F103" s="6" t="s">
        <v>248</v>
      </c>
      <c r="G103" s="6" t="s">
        <v>251</v>
      </c>
      <c r="H103" s="6">
        <v>52.2</v>
      </c>
      <c r="I103" s="19">
        <f t="shared" si="5"/>
        <v>31.32</v>
      </c>
      <c r="J103" s="20">
        <v>80.8</v>
      </c>
      <c r="K103" s="19">
        <f t="shared" si="6"/>
        <v>32.32</v>
      </c>
      <c r="L103" s="28">
        <f t="shared" si="7"/>
        <v>63.64</v>
      </c>
      <c r="M103" s="14"/>
      <c r="N103" s="8"/>
      <c r="O103" s="5"/>
      <c r="P103" s="5"/>
    </row>
    <row r="104" spans="1:16" ht="24.75" customHeight="1">
      <c r="A104" s="68"/>
      <c r="B104" s="68"/>
      <c r="C104" s="57"/>
      <c r="D104" s="57"/>
      <c r="E104" s="57"/>
      <c r="F104" s="6" t="s">
        <v>249</v>
      </c>
      <c r="G104" s="6" t="s">
        <v>252</v>
      </c>
      <c r="H104" s="6">
        <v>50.6</v>
      </c>
      <c r="I104" s="19">
        <f t="shared" si="5"/>
        <v>30.36</v>
      </c>
      <c r="J104" s="20">
        <v>78.2</v>
      </c>
      <c r="K104" s="19">
        <f t="shared" si="6"/>
        <v>31.28</v>
      </c>
      <c r="L104" s="28">
        <f t="shared" si="7"/>
        <v>61.64</v>
      </c>
      <c r="M104" s="14"/>
      <c r="N104" s="8"/>
      <c r="O104" s="5"/>
      <c r="P104" s="5"/>
    </row>
    <row r="105" spans="1:16" ht="24.75" customHeight="1">
      <c r="A105" s="57"/>
      <c r="B105" s="57"/>
      <c r="C105" s="9" t="s">
        <v>256</v>
      </c>
      <c r="D105" s="9">
        <v>102</v>
      </c>
      <c r="E105" s="9">
        <v>1</v>
      </c>
      <c r="F105" s="6" t="s">
        <v>250</v>
      </c>
      <c r="G105" s="6" t="s">
        <v>253</v>
      </c>
      <c r="H105" s="6">
        <v>50</v>
      </c>
      <c r="I105" s="19">
        <f t="shared" si="5"/>
        <v>30</v>
      </c>
      <c r="J105" s="20">
        <v>80.4</v>
      </c>
      <c r="K105" s="19">
        <f t="shared" si="6"/>
        <v>32.160000000000004</v>
      </c>
      <c r="L105" s="28">
        <f t="shared" si="7"/>
        <v>62.160000000000004</v>
      </c>
      <c r="M105" s="14"/>
      <c r="N105" s="8"/>
      <c r="O105" s="5"/>
      <c r="P105" s="5"/>
    </row>
    <row r="106" spans="1:16" ht="24.75" customHeight="1">
      <c r="A106" s="56" t="s">
        <v>265</v>
      </c>
      <c r="B106" s="72">
        <v>2034</v>
      </c>
      <c r="C106" s="72" t="s">
        <v>266</v>
      </c>
      <c r="D106" s="72">
        <v>101</v>
      </c>
      <c r="E106" s="72">
        <v>1</v>
      </c>
      <c r="F106" s="6" t="s">
        <v>257</v>
      </c>
      <c r="G106" s="6" t="s">
        <v>261</v>
      </c>
      <c r="H106" s="6">
        <v>56.6</v>
      </c>
      <c r="I106" s="19">
        <f t="shared" si="5"/>
        <v>33.96</v>
      </c>
      <c r="J106" s="20"/>
      <c r="K106" s="20"/>
      <c r="L106" s="20"/>
      <c r="M106" s="14"/>
      <c r="N106" s="8"/>
      <c r="O106" s="5"/>
      <c r="P106" s="5"/>
    </row>
    <row r="107" spans="1:16" ht="24.75" customHeight="1">
      <c r="A107" s="68"/>
      <c r="B107" s="68"/>
      <c r="C107" s="57"/>
      <c r="D107" s="57"/>
      <c r="E107" s="57"/>
      <c r="F107" s="6" t="s">
        <v>258</v>
      </c>
      <c r="G107" s="6" t="s">
        <v>262</v>
      </c>
      <c r="H107" s="6">
        <v>52.2</v>
      </c>
      <c r="I107" s="19">
        <f t="shared" si="5"/>
        <v>31.32</v>
      </c>
      <c r="J107" s="20"/>
      <c r="K107" s="20"/>
      <c r="L107" s="20"/>
      <c r="M107" s="14"/>
      <c r="N107" s="8"/>
      <c r="O107" s="5"/>
      <c r="P107" s="5"/>
    </row>
    <row r="108" spans="1:16" ht="24.75" customHeight="1">
      <c r="A108" s="68"/>
      <c r="B108" s="68"/>
      <c r="C108" s="72" t="s">
        <v>267</v>
      </c>
      <c r="D108" s="72">
        <v>102</v>
      </c>
      <c r="E108" s="72">
        <v>1</v>
      </c>
      <c r="F108" s="6" t="s">
        <v>259</v>
      </c>
      <c r="G108" s="6" t="s">
        <v>263</v>
      </c>
      <c r="H108" s="6">
        <v>51.9</v>
      </c>
      <c r="I108" s="19">
        <f t="shared" si="5"/>
        <v>31.139999999999997</v>
      </c>
      <c r="J108" s="20"/>
      <c r="K108" s="20"/>
      <c r="L108" s="20"/>
      <c r="M108" s="14"/>
      <c r="N108" s="8"/>
      <c r="O108" s="5"/>
      <c r="P108" s="5"/>
    </row>
    <row r="109" spans="1:16" ht="24.75" customHeight="1">
      <c r="A109" s="57"/>
      <c r="B109" s="57"/>
      <c r="C109" s="57"/>
      <c r="D109" s="57"/>
      <c r="E109" s="57"/>
      <c r="F109" s="6" t="s">
        <v>260</v>
      </c>
      <c r="G109" s="6" t="s">
        <v>264</v>
      </c>
      <c r="H109" s="6">
        <v>49.5</v>
      </c>
      <c r="I109" s="19">
        <f t="shared" si="5"/>
        <v>29.7</v>
      </c>
      <c r="J109" s="20"/>
      <c r="K109" s="20"/>
      <c r="L109" s="20"/>
      <c r="M109" s="14"/>
      <c r="N109" s="8"/>
      <c r="O109" s="5"/>
      <c r="P109" s="5"/>
    </row>
    <row r="110" spans="1:16" ht="24.75" customHeight="1">
      <c r="A110" s="56" t="s">
        <v>278</v>
      </c>
      <c r="B110" s="72">
        <v>2035</v>
      </c>
      <c r="C110" s="72" t="s">
        <v>276</v>
      </c>
      <c r="D110" s="72">
        <v>101</v>
      </c>
      <c r="E110" s="72">
        <v>1</v>
      </c>
      <c r="F110" s="6" t="s">
        <v>268</v>
      </c>
      <c r="G110" s="6" t="s">
        <v>272</v>
      </c>
      <c r="H110" s="6">
        <v>56.5</v>
      </c>
      <c r="I110" s="19">
        <f t="shared" si="5"/>
        <v>33.9</v>
      </c>
      <c r="J110" s="20">
        <v>84.48</v>
      </c>
      <c r="K110" s="19">
        <f aca="true" t="shared" si="8" ref="K110:K133">J110*0.4</f>
        <v>33.792</v>
      </c>
      <c r="L110" s="28">
        <f aca="true" t="shared" si="9" ref="L110:L133">I110+K110</f>
        <v>67.69200000000001</v>
      </c>
      <c r="M110" s="14"/>
      <c r="N110" s="8"/>
      <c r="O110" s="5"/>
      <c r="P110" s="5"/>
    </row>
    <row r="111" spans="1:15" ht="24.75" customHeight="1">
      <c r="A111" s="57"/>
      <c r="B111" s="57"/>
      <c r="C111" s="57"/>
      <c r="D111" s="57"/>
      <c r="E111" s="57"/>
      <c r="F111" s="6" t="s">
        <v>269</v>
      </c>
      <c r="G111" s="6" t="s">
        <v>273</v>
      </c>
      <c r="H111" s="6">
        <v>51.4</v>
      </c>
      <c r="I111" s="19">
        <f t="shared" si="5"/>
        <v>30.839999999999996</v>
      </c>
      <c r="J111" s="21">
        <v>78.7</v>
      </c>
      <c r="K111" s="19">
        <f t="shared" si="8"/>
        <v>31.480000000000004</v>
      </c>
      <c r="L111" s="28">
        <f t="shared" si="9"/>
        <v>62.32</v>
      </c>
      <c r="M111" s="15"/>
      <c r="N111" s="12"/>
      <c r="O111" s="5"/>
    </row>
    <row r="112" spans="1:15" ht="24.75" customHeight="1">
      <c r="A112" s="56" t="s">
        <v>279</v>
      </c>
      <c r="B112" s="72">
        <v>2035</v>
      </c>
      <c r="C112" s="56" t="s">
        <v>277</v>
      </c>
      <c r="D112" s="72">
        <v>102</v>
      </c>
      <c r="E112" s="72">
        <v>1</v>
      </c>
      <c r="F112" s="6" t="s">
        <v>270</v>
      </c>
      <c r="G112" s="6" t="s">
        <v>274</v>
      </c>
      <c r="H112" s="6">
        <v>68</v>
      </c>
      <c r="I112" s="19">
        <f t="shared" si="5"/>
        <v>40.8</v>
      </c>
      <c r="J112" s="21">
        <v>85</v>
      </c>
      <c r="K112" s="19">
        <f t="shared" si="8"/>
        <v>34</v>
      </c>
      <c r="L112" s="28">
        <f t="shared" si="9"/>
        <v>74.8</v>
      </c>
      <c r="M112" s="15"/>
      <c r="N112" s="12"/>
      <c r="O112" s="5"/>
    </row>
    <row r="113" spans="1:15" ht="24.75" customHeight="1">
      <c r="A113" s="57"/>
      <c r="B113" s="57"/>
      <c r="C113" s="57"/>
      <c r="D113" s="57"/>
      <c r="E113" s="57"/>
      <c r="F113" s="6" t="s">
        <v>271</v>
      </c>
      <c r="G113" s="6" t="s">
        <v>275</v>
      </c>
      <c r="H113" s="6">
        <v>65.5</v>
      </c>
      <c r="I113" s="19">
        <f t="shared" si="5"/>
        <v>39.3</v>
      </c>
      <c r="J113" s="21">
        <v>82.6</v>
      </c>
      <c r="K113" s="19">
        <f t="shared" si="8"/>
        <v>33.04</v>
      </c>
      <c r="L113" s="28">
        <f t="shared" si="9"/>
        <v>72.34</v>
      </c>
      <c r="M113" s="15"/>
      <c r="N113" s="12"/>
      <c r="O113" s="5"/>
    </row>
    <row r="114" spans="1:15" ht="24.75" customHeight="1">
      <c r="A114" s="72" t="s">
        <v>280</v>
      </c>
      <c r="B114" s="72">
        <v>2036</v>
      </c>
      <c r="C114" s="56" t="s">
        <v>321</v>
      </c>
      <c r="D114" s="72">
        <v>101</v>
      </c>
      <c r="E114" s="72">
        <v>10</v>
      </c>
      <c r="F114" s="6" t="s">
        <v>283</v>
      </c>
      <c r="G114" s="6" t="s">
        <v>303</v>
      </c>
      <c r="H114" s="6">
        <v>58.5</v>
      </c>
      <c r="I114" s="19">
        <f t="shared" si="5"/>
        <v>35.1</v>
      </c>
      <c r="J114" s="21">
        <v>86.2</v>
      </c>
      <c r="K114" s="19">
        <f t="shared" si="8"/>
        <v>34.480000000000004</v>
      </c>
      <c r="L114" s="28">
        <f t="shared" si="9"/>
        <v>69.58000000000001</v>
      </c>
      <c r="M114" s="15"/>
      <c r="N114" s="12"/>
      <c r="O114" s="5"/>
    </row>
    <row r="115" spans="1:15" ht="24.75" customHeight="1">
      <c r="A115" s="68"/>
      <c r="B115" s="68"/>
      <c r="C115" s="68"/>
      <c r="D115" s="68"/>
      <c r="E115" s="68"/>
      <c r="F115" s="6" t="s">
        <v>282</v>
      </c>
      <c r="G115" s="6" t="s">
        <v>302</v>
      </c>
      <c r="H115" s="6">
        <v>58.6</v>
      </c>
      <c r="I115" s="19">
        <f t="shared" si="5"/>
        <v>35.16</v>
      </c>
      <c r="J115" s="21">
        <v>83.1</v>
      </c>
      <c r="K115" s="19">
        <f t="shared" si="8"/>
        <v>33.24</v>
      </c>
      <c r="L115" s="28">
        <f t="shared" si="9"/>
        <v>68.4</v>
      </c>
      <c r="M115" s="15"/>
      <c r="N115" s="12"/>
      <c r="O115" s="5"/>
    </row>
    <row r="116" spans="1:15" ht="24.75" customHeight="1">
      <c r="A116" s="68"/>
      <c r="B116" s="68"/>
      <c r="C116" s="68"/>
      <c r="D116" s="68"/>
      <c r="E116" s="68"/>
      <c r="F116" s="6" t="s">
        <v>281</v>
      </c>
      <c r="G116" s="6" t="s">
        <v>301</v>
      </c>
      <c r="H116" s="6">
        <v>58.7</v>
      </c>
      <c r="I116" s="19">
        <f t="shared" si="5"/>
        <v>35.22</v>
      </c>
      <c r="J116" s="21">
        <v>82.8</v>
      </c>
      <c r="K116" s="19">
        <f t="shared" si="8"/>
        <v>33.12</v>
      </c>
      <c r="L116" s="28">
        <f t="shared" si="9"/>
        <v>68.34</v>
      </c>
      <c r="M116" s="15"/>
      <c r="N116" s="12"/>
      <c r="O116" s="5"/>
    </row>
    <row r="117" spans="1:15" ht="24.75" customHeight="1">
      <c r="A117" s="68"/>
      <c r="B117" s="68"/>
      <c r="C117" s="68"/>
      <c r="D117" s="68"/>
      <c r="E117" s="68"/>
      <c r="F117" s="6" t="s">
        <v>288</v>
      </c>
      <c r="G117" s="6" t="s">
        <v>308</v>
      </c>
      <c r="H117" s="6">
        <v>54.7</v>
      </c>
      <c r="I117" s="19">
        <f t="shared" si="5"/>
        <v>32.82</v>
      </c>
      <c r="J117" s="21">
        <v>85.6</v>
      </c>
      <c r="K117" s="19">
        <f t="shared" si="8"/>
        <v>34.24</v>
      </c>
      <c r="L117" s="28">
        <f t="shared" si="9"/>
        <v>67.06</v>
      </c>
      <c r="M117" s="15"/>
      <c r="N117" s="12"/>
      <c r="O117" s="5"/>
    </row>
    <row r="118" spans="1:15" ht="24.75" customHeight="1">
      <c r="A118" s="68"/>
      <c r="B118" s="68"/>
      <c r="C118" s="68"/>
      <c r="D118" s="68"/>
      <c r="E118" s="68"/>
      <c r="F118" s="6" t="s">
        <v>291</v>
      </c>
      <c r="G118" s="6" t="s">
        <v>311</v>
      </c>
      <c r="H118" s="6">
        <v>53.9</v>
      </c>
      <c r="I118" s="19">
        <f t="shared" si="5"/>
        <v>32.339999999999996</v>
      </c>
      <c r="J118" s="21">
        <v>86.3</v>
      </c>
      <c r="K118" s="19">
        <f t="shared" si="8"/>
        <v>34.52</v>
      </c>
      <c r="L118" s="28">
        <f t="shared" si="9"/>
        <v>66.86</v>
      </c>
      <c r="M118" s="15"/>
      <c r="N118" s="12"/>
      <c r="O118" s="5"/>
    </row>
    <row r="119" spans="1:15" ht="24.75" customHeight="1">
      <c r="A119" s="68"/>
      <c r="B119" s="68"/>
      <c r="C119" s="68"/>
      <c r="D119" s="68"/>
      <c r="E119" s="68"/>
      <c r="F119" s="6" t="s">
        <v>290</v>
      </c>
      <c r="G119" s="6" t="s">
        <v>310</v>
      </c>
      <c r="H119" s="6">
        <v>54.4</v>
      </c>
      <c r="I119" s="19">
        <f t="shared" si="5"/>
        <v>32.64</v>
      </c>
      <c r="J119" s="21">
        <v>85.4</v>
      </c>
      <c r="K119" s="19">
        <f t="shared" si="8"/>
        <v>34.160000000000004</v>
      </c>
      <c r="L119" s="28">
        <f t="shared" si="9"/>
        <v>66.80000000000001</v>
      </c>
      <c r="M119" s="15"/>
      <c r="N119" s="12"/>
      <c r="O119" s="5"/>
    </row>
    <row r="120" spans="1:15" ht="24.75" customHeight="1">
      <c r="A120" s="68"/>
      <c r="B120" s="68"/>
      <c r="C120" s="68"/>
      <c r="D120" s="68"/>
      <c r="E120" s="68"/>
      <c r="F120" s="6" t="s">
        <v>289</v>
      </c>
      <c r="G120" s="6" t="s">
        <v>309</v>
      </c>
      <c r="H120" s="6">
        <v>54.5</v>
      </c>
      <c r="I120" s="19">
        <f t="shared" si="5"/>
        <v>32.699999999999996</v>
      </c>
      <c r="J120" s="21">
        <v>82.8</v>
      </c>
      <c r="K120" s="19">
        <f t="shared" si="8"/>
        <v>33.12</v>
      </c>
      <c r="L120" s="28">
        <f t="shared" si="9"/>
        <v>65.82</v>
      </c>
      <c r="M120" s="15"/>
      <c r="N120" s="12"/>
      <c r="O120" s="5"/>
    </row>
    <row r="121" spans="1:15" ht="24.75" customHeight="1">
      <c r="A121" s="68"/>
      <c r="B121" s="68"/>
      <c r="C121" s="68"/>
      <c r="D121" s="68"/>
      <c r="E121" s="68"/>
      <c r="F121" s="6" t="s">
        <v>285</v>
      </c>
      <c r="G121" s="6" t="s">
        <v>305</v>
      </c>
      <c r="H121" s="6">
        <v>55.7</v>
      </c>
      <c r="I121" s="19">
        <f t="shared" si="5"/>
        <v>33.42</v>
      </c>
      <c r="J121" s="21">
        <v>80.3</v>
      </c>
      <c r="K121" s="19">
        <f t="shared" si="8"/>
        <v>32.12</v>
      </c>
      <c r="L121" s="28">
        <f t="shared" si="9"/>
        <v>65.53999999999999</v>
      </c>
      <c r="M121" s="15"/>
      <c r="N121" s="12"/>
      <c r="O121" s="5"/>
    </row>
    <row r="122" spans="1:15" ht="24.75" customHeight="1">
      <c r="A122" s="68"/>
      <c r="B122" s="68"/>
      <c r="C122" s="68"/>
      <c r="D122" s="68"/>
      <c r="E122" s="68"/>
      <c r="F122" s="6" t="s">
        <v>293</v>
      </c>
      <c r="G122" s="6" t="s">
        <v>313</v>
      </c>
      <c r="H122" s="6">
        <v>53.1</v>
      </c>
      <c r="I122" s="19">
        <f t="shared" si="5"/>
        <v>31.86</v>
      </c>
      <c r="J122" s="21">
        <v>84.1</v>
      </c>
      <c r="K122" s="19">
        <f t="shared" si="8"/>
        <v>33.64</v>
      </c>
      <c r="L122" s="28">
        <f t="shared" si="9"/>
        <v>65.5</v>
      </c>
      <c r="M122" s="15"/>
      <c r="N122" s="12"/>
      <c r="O122" s="5"/>
    </row>
    <row r="123" spans="1:15" ht="24.75" customHeight="1">
      <c r="A123" s="68"/>
      <c r="B123" s="68"/>
      <c r="C123" s="68"/>
      <c r="D123" s="68"/>
      <c r="E123" s="68"/>
      <c r="F123" s="6" t="s">
        <v>292</v>
      </c>
      <c r="G123" s="6" t="s">
        <v>312</v>
      </c>
      <c r="H123" s="6">
        <v>53.4</v>
      </c>
      <c r="I123" s="19">
        <f t="shared" si="5"/>
        <v>32.04</v>
      </c>
      <c r="J123" s="21">
        <v>82.6</v>
      </c>
      <c r="K123" s="19">
        <f t="shared" si="8"/>
        <v>33.04</v>
      </c>
      <c r="L123" s="28">
        <f t="shared" si="9"/>
        <v>65.08</v>
      </c>
      <c r="M123" s="15"/>
      <c r="N123" s="12"/>
      <c r="O123" s="5"/>
    </row>
    <row r="124" spans="1:15" ht="24.75" customHeight="1">
      <c r="A124" s="68"/>
      <c r="B124" s="68"/>
      <c r="C124" s="68"/>
      <c r="D124" s="68"/>
      <c r="E124" s="68"/>
      <c r="F124" s="6" t="s">
        <v>296</v>
      </c>
      <c r="G124" s="6" t="s">
        <v>316</v>
      </c>
      <c r="H124" s="6">
        <v>51.5</v>
      </c>
      <c r="I124" s="19">
        <f t="shared" si="5"/>
        <v>30.9</v>
      </c>
      <c r="J124" s="21">
        <v>84.1</v>
      </c>
      <c r="K124" s="19">
        <f t="shared" si="8"/>
        <v>33.64</v>
      </c>
      <c r="L124" s="28">
        <f t="shared" si="9"/>
        <v>64.53999999999999</v>
      </c>
      <c r="M124" s="15"/>
      <c r="N124" s="12"/>
      <c r="O124" s="5"/>
    </row>
    <row r="125" spans="1:15" ht="24.75" customHeight="1">
      <c r="A125" s="68"/>
      <c r="B125" s="68"/>
      <c r="C125" s="68"/>
      <c r="D125" s="68"/>
      <c r="E125" s="68"/>
      <c r="F125" s="6" t="s">
        <v>287</v>
      </c>
      <c r="G125" s="6" t="s">
        <v>307</v>
      </c>
      <c r="H125" s="6">
        <v>54.8</v>
      </c>
      <c r="I125" s="19">
        <f t="shared" si="5"/>
        <v>32.879999999999995</v>
      </c>
      <c r="J125" s="21">
        <v>78.4</v>
      </c>
      <c r="K125" s="19">
        <f t="shared" si="8"/>
        <v>31.360000000000003</v>
      </c>
      <c r="L125" s="28">
        <f t="shared" si="9"/>
        <v>64.24</v>
      </c>
      <c r="M125" s="15"/>
      <c r="N125" s="12"/>
      <c r="O125" s="5"/>
    </row>
    <row r="126" spans="1:15" ht="24.75" customHeight="1">
      <c r="A126" s="68"/>
      <c r="B126" s="68"/>
      <c r="C126" s="68"/>
      <c r="D126" s="68"/>
      <c r="E126" s="68"/>
      <c r="F126" s="6" t="s">
        <v>294</v>
      </c>
      <c r="G126" s="6" t="s">
        <v>314</v>
      </c>
      <c r="H126" s="6">
        <v>52</v>
      </c>
      <c r="I126" s="19">
        <f t="shared" si="5"/>
        <v>31.2</v>
      </c>
      <c r="J126" s="21">
        <v>81.6</v>
      </c>
      <c r="K126" s="19">
        <f t="shared" si="8"/>
        <v>32.64</v>
      </c>
      <c r="L126" s="28">
        <f t="shared" si="9"/>
        <v>63.84</v>
      </c>
      <c r="M126" s="15"/>
      <c r="N126" s="12"/>
      <c r="O126" s="5"/>
    </row>
    <row r="127" spans="1:15" ht="24.75" customHeight="1">
      <c r="A127" s="68"/>
      <c r="B127" s="68"/>
      <c r="C127" s="68"/>
      <c r="D127" s="68"/>
      <c r="E127" s="68"/>
      <c r="F127" s="6" t="s">
        <v>300</v>
      </c>
      <c r="G127" s="6" t="s">
        <v>320</v>
      </c>
      <c r="H127" s="6">
        <v>50.9</v>
      </c>
      <c r="I127" s="19">
        <f t="shared" si="5"/>
        <v>30.54</v>
      </c>
      <c r="J127" s="21">
        <v>82.9</v>
      </c>
      <c r="K127" s="19">
        <f t="shared" si="8"/>
        <v>33.160000000000004</v>
      </c>
      <c r="L127" s="28">
        <f t="shared" si="9"/>
        <v>63.7</v>
      </c>
      <c r="M127" s="15"/>
      <c r="N127" s="12"/>
      <c r="O127" s="5"/>
    </row>
    <row r="128" spans="1:15" ht="24.75" customHeight="1">
      <c r="A128" s="68"/>
      <c r="B128" s="68"/>
      <c r="C128" s="68"/>
      <c r="D128" s="68"/>
      <c r="E128" s="68"/>
      <c r="F128" s="6" t="s">
        <v>295</v>
      </c>
      <c r="G128" s="6" t="s">
        <v>315</v>
      </c>
      <c r="H128" s="6">
        <v>51.6</v>
      </c>
      <c r="I128" s="19">
        <f t="shared" si="5"/>
        <v>30.96</v>
      </c>
      <c r="J128" s="21">
        <v>81.6</v>
      </c>
      <c r="K128" s="19">
        <f t="shared" si="8"/>
        <v>32.64</v>
      </c>
      <c r="L128" s="28">
        <f t="shared" si="9"/>
        <v>63.6</v>
      </c>
      <c r="M128" s="15"/>
      <c r="N128" s="12"/>
      <c r="O128" s="5"/>
    </row>
    <row r="129" spans="1:15" ht="24.75" customHeight="1">
      <c r="A129" s="57"/>
      <c r="B129" s="57"/>
      <c r="C129" s="57"/>
      <c r="D129" s="57"/>
      <c r="E129" s="57"/>
      <c r="F129" s="6" t="s">
        <v>299</v>
      </c>
      <c r="G129" s="6" t="s">
        <v>319</v>
      </c>
      <c r="H129" s="6">
        <v>51.2</v>
      </c>
      <c r="I129" s="19">
        <f t="shared" si="5"/>
        <v>30.72</v>
      </c>
      <c r="J129" s="21">
        <v>81.34</v>
      </c>
      <c r="K129" s="19">
        <f t="shared" si="8"/>
        <v>32.536</v>
      </c>
      <c r="L129" s="28">
        <f t="shared" si="9"/>
        <v>63.256</v>
      </c>
      <c r="M129" s="15"/>
      <c r="N129" s="12"/>
      <c r="O129" s="5"/>
    </row>
    <row r="130" spans="1:15" ht="24.75" customHeight="1">
      <c r="A130" s="72" t="s">
        <v>322</v>
      </c>
      <c r="B130" s="72">
        <v>2036</v>
      </c>
      <c r="C130" s="56" t="s">
        <v>321</v>
      </c>
      <c r="D130" s="72">
        <v>101</v>
      </c>
      <c r="E130" s="72">
        <v>10</v>
      </c>
      <c r="F130" s="6" t="s">
        <v>297</v>
      </c>
      <c r="G130" s="6" t="s">
        <v>317</v>
      </c>
      <c r="H130" s="6">
        <v>51.3</v>
      </c>
      <c r="I130" s="19">
        <f t="shared" si="5"/>
        <v>30.779999999999998</v>
      </c>
      <c r="J130" s="21">
        <v>79.6</v>
      </c>
      <c r="K130" s="19">
        <f t="shared" si="8"/>
        <v>31.84</v>
      </c>
      <c r="L130" s="28">
        <f t="shared" si="9"/>
        <v>62.62</v>
      </c>
      <c r="M130" s="15"/>
      <c r="N130" s="12"/>
      <c r="O130" s="5"/>
    </row>
    <row r="131" spans="1:15" ht="24.75" customHeight="1">
      <c r="A131" s="68"/>
      <c r="B131" s="68"/>
      <c r="C131" s="68"/>
      <c r="D131" s="68"/>
      <c r="E131" s="68"/>
      <c r="F131" s="6" t="s">
        <v>298</v>
      </c>
      <c r="G131" s="6" t="s">
        <v>318</v>
      </c>
      <c r="H131" s="6">
        <v>51.2</v>
      </c>
      <c r="I131" s="19">
        <f t="shared" si="5"/>
        <v>30.72</v>
      </c>
      <c r="J131" s="21">
        <v>78.09</v>
      </c>
      <c r="K131" s="19">
        <f t="shared" si="8"/>
        <v>31.236000000000004</v>
      </c>
      <c r="L131" s="28">
        <f t="shared" si="9"/>
        <v>61.956</v>
      </c>
      <c r="M131" s="15"/>
      <c r="N131" s="12"/>
      <c r="O131" s="5"/>
    </row>
    <row r="132" spans="1:15" ht="24.75" customHeight="1">
      <c r="A132" s="68"/>
      <c r="B132" s="68"/>
      <c r="C132" s="68"/>
      <c r="D132" s="68"/>
      <c r="E132" s="68"/>
      <c r="F132" s="6" t="s">
        <v>284</v>
      </c>
      <c r="G132" s="6" t="s">
        <v>304</v>
      </c>
      <c r="H132" s="6">
        <v>57.8</v>
      </c>
      <c r="I132" s="19">
        <f t="shared" si="5"/>
        <v>34.68</v>
      </c>
      <c r="J132" s="21">
        <v>0</v>
      </c>
      <c r="K132" s="19">
        <f t="shared" si="8"/>
        <v>0</v>
      </c>
      <c r="L132" s="28">
        <f t="shared" si="9"/>
        <v>34.68</v>
      </c>
      <c r="M132" s="15"/>
      <c r="N132" s="12"/>
      <c r="O132" s="5"/>
    </row>
    <row r="133" spans="1:15" ht="24.75" customHeight="1">
      <c r="A133" s="57"/>
      <c r="B133" s="57"/>
      <c r="C133" s="57"/>
      <c r="D133" s="57"/>
      <c r="E133" s="57"/>
      <c r="F133" s="6" t="s">
        <v>286</v>
      </c>
      <c r="G133" s="6" t="s">
        <v>306</v>
      </c>
      <c r="H133" s="6">
        <v>55.7</v>
      </c>
      <c r="I133" s="19">
        <f aca="true" t="shared" si="10" ref="I133:I156">H133*0.6</f>
        <v>33.42</v>
      </c>
      <c r="J133" s="21">
        <v>0</v>
      </c>
      <c r="K133" s="19">
        <f t="shared" si="8"/>
        <v>0</v>
      </c>
      <c r="L133" s="28">
        <f t="shared" si="9"/>
        <v>33.42</v>
      </c>
      <c r="M133" s="15"/>
      <c r="N133" s="12"/>
      <c r="O133" s="5"/>
    </row>
    <row r="134" spans="1:15" ht="24.75" customHeight="1">
      <c r="A134" s="72" t="s">
        <v>351</v>
      </c>
      <c r="B134" s="72">
        <v>2036</v>
      </c>
      <c r="C134" s="56" t="s">
        <v>352</v>
      </c>
      <c r="D134" s="72">
        <v>102</v>
      </c>
      <c r="E134" s="72">
        <v>8</v>
      </c>
      <c r="F134" s="6" t="s">
        <v>323</v>
      </c>
      <c r="G134" s="6" t="s">
        <v>337</v>
      </c>
      <c r="H134" s="6">
        <v>55.5</v>
      </c>
      <c r="I134" s="19">
        <f t="shared" si="10"/>
        <v>33.3</v>
      </c>
      <c r="J134" s="21"/>
      <c r="K134" s="15"/>
      <c r="L134" s="22"/>
      <c r="M134" s="15"/>
      <c r="N134" s="12"/>
      <c r="O134" s="5"/>
    </row>
    <row r="135" spans="1:15" ht="24.75" customHeight="1">
      <c r="A135" s="68"/>
      <c r="B135" s="68"/>
      <c r="C135" s="68"/>
      <c r="D135" s="68"/>
      <c r="E135" s="68"/>
      <c r="F135" s="6" t="s">
        <v>324</v>
      </c>
      <c r="G135" s="6" t="s">
        <v>338</v>
      </c>
      <c r="H135" s="6">
        <v>54.7</v>
      </c>
      <c r="I135" s="19">
        <f t="shared" si="10"/>
        <v>32.82</v>
      </c>
      <c r="J135" s="21"/>
      <c r="K135" s="15"/>
      <c r="L135" s="22"/>
      <c r="M135" s="15"/>
      <c r="N135" s="12"/>
      <c r="O135" s="5"/>
    </row>
    <row r="136" spans="1:15" ht="24.75" customHeight="1">
      <c r="A136" s="68"/>
      <c r="B136" s="68"/>
      <c r="C136" s="68"/>
      <c r="D136" s="68"/>
      <c r="E136" s="68"/>
      <c r="F136" s="6" t="s">
        <v>325</v>
      </c>
      <c r="G136" s="6" t="s">
        <v>339</v>
      </c>
      <c r="H136" s="6">
        <v>54</v>
      </c>
      <c r="I136" s="19">
        <f t="shared" si="10"/>
        <v>32.4</v>
      </c>
      <c r="J136" s="21"/>
      <c r="K136" s="15"/>
      <c r="L136" s="22"/>
      <c r="M136" s="15"/>
      <c r="N136" s="12"/>
      <c r="O136" s="5"/>
    </row>
    <row r="137" spans="1:15" ht="24.75" customHeight="1">
      <c r="A137" s="68"/>
      <c r="B137" s="68"/>
      <c r="C137" s="68"/>
      <c r="D137" s="68"/>
      <c r="E137" s="68"/>
      <c r="F137" s="6" t="s">
        <v>326</v>
      </c>
      <c r="G137" s="6" t="s">
        <v>340</v>
      </c>
      <c r="H137" s="6">
        <v>51.4</v>
      </c>
      <c r="I137" s="19">
        <f t="shared" si="10"/>
        <v>30.839999999999996</v>
      </c>
      <c r="J137" s="21"/>
      <c r="K137" s="15"/>
      <c r="L137" s="22"/>
      <c r="M137" s="15"/>
      <c r="N137" s="12"/>
      <c r="O137" s="5"/>
    </row>
    <row r="138" spans="1:15" ht="24.75" customHeight="1">
      <c r="A138" s="68"/>
      <c r="B138" s="68"/>
      <c r="C138" s="68"/>
      <c r="D138" s="68"/>
      <c r="E138" s="68"/>
      <c r="F138" s="6" t="s">
        <v>327</v>
      </c>
      <c r="G138" s="6" t="s">
        <v>341</v>
      </c>
      <c r="H138" s="6">
        <v>50.1</v>
      </c>
      <c r="I138" s="19">
        <f t="shared" si="10"/>
        <v>30.06</v>
      </c>
      <c r="J138" s="21"/>
      <c r="K138" s="15"/>
      <c r="L138" s="22"/>
      <c r="M138" s="15"/>
      <c r="N138" s="12"/>
      <c r="O138" s="5"/>
    </row>
    <row r="139" spans="1:15" ht="24.75" customHeight="1">
      <c r="A139" s="68"/>
      <c r="B139" s="68"/>
      <c r="C139" s="68"/>
      <c r="D139" s="68"/>
      <c r="E139" s="68"/>
      <c r="F139" s="6" t="s">
        <v>328</v>
      </c>
      <c r="G139" s="6" t="s">
        <v>342</v>
      </c>
      <c r="H139" s="6">
        <v>48.8</v>
      </c>
      <c r="I139" s="19">
        <f t="shared" si="10"/>
        <v>29.279999999999998</v>
      </c>
      <c r="J139" s="21"/>
      <c r="K139" s="15"/>
      <c r="L139" s="22"/>
      <c r="M139" s="15"/>
      <c r="N139" s="12"/>
      <c r="O139" s="5"/>
    </row>
    <row r="140" spans="1:15" ht="24.75" customHeight="1">
      <c r="A140" s="68"/>
      <c r="B140" s="68"/>
      <c r="C140" s="68"/>
      <c r="D140" s="68"/>
      <c r="E140" s="68"/>
      <c r="F140" s="6" t="s">
        <v>329</v>
      </c>
      <c r="G140" s="6" t="s">
        <v>343</v>
      </c>
      <c r="H140" s="6">
        <v>48.4</v>
      </c>
      <c r="I140" s="19">
        <f t="shared" si="10"/>
        <v>29.04</v>
      </c>
      <c r="J140" s="21"/>
      <c r="K140" s="15"/>
      <c r="L140" s="22"/>
      <c r="M140" s="15"/>
      <c r="N140" s="12"/>
      <c r="O140" s="5"/>
    </row>
    <row r="141" spans="1:15" ht="24.75" customHeight="1">
      <c r="A141" s="68"/>
      <c r="B141" s="68"/>
      <c r="C141" s="68"/>
      <c r="D141" s="68"/>
      <c r="E141" s="68"/>
      <c r="F141" s="6" t="s">
        <v>330</v>
      </c>
      <c r="G141" s="6" t="s">
        <v>344</v>
      </c>
      <c r="H141" s="6">
        <v>48.4</v>
      </c>
      <c r="I141" s="19">
        <f t="shared" si="10"/>
        <v>29.04</v>
      </c>
      <c r="J141" s="21"/>
      <c r="K141" s="15"/>
      <c r="L141" s="22"/>
      <c r="M141" s="15"/>
      <c r="N141" s="12"/>
      <c r="O141" s="5"/>
    </row>
    <row r="142" spans="1:15" ht="24.75" customHeight="1">
      <c r="A142" s="68"/>
      <c r="B142" s="68"/>
      <c r="C142" s="68"/>
      <c r="D142" s="68"/>
      <c r="E142" s="68"/>
      <c r="F142" s="6" t="s">
        <v>331</v>
      </c>
      <c r="G142" s="6" t="s">
        <v>345</v>
      </c>
      <c r="H142" s="6">
        <v>45</v>
      </c>
      <c r="I142" s="19">
        <f t="shared" si="10"/>
        <v>27</v>
      </c>
      <c r="J142" s="21"/>
      <c r="K142" s="15"/>
      <c r="L142" s="22"/>
      <c r="M142" s="15"/>
      <c r="N142" s="12"/>
      <c r="O142" s="5"/>
    </row>
    <row r="143" spans="1:15" ht="24.75" customHeight="1">
      <c r="A143" s="68"/>
      <c r="B143" s="68"/>
      <c r="C143" s="68"/>
      <c r="D143" s="68"/>
      <c r="E143" s="68"/>
      <c r="F143" s="6" t="s">
        <v>332</v>
      </c>
      <c r="G143" s="6" t="s">
        <v>346</v>
      </c>
      <c r="H143" s="6">
        <v>44.4</v>
      </c>
      <c r="I143" s="19">
        <f t="shared" si="10"/>
        <v>26.639999999999997</v>
      </c>
      <c r="J143" s="21"/>
      <c r="K143" s="15"/>
      <c r="L143" s="22"/>
      <c r="M143" s="15"/>
      <c r="N143" s="12"/>
      <c r="O143" s="5"/>
    </row>
    <row r="144" spans="1:15" ht="24.75" customHeight="1">
      <c r="A144" s="68"/>
      <c r="B144" s="68"/>
      <c r="C144" s="68"/>
      <c r="D144" s="68"/>
      <c r="E144" s="68"/>
      <c r="F144" s="6" t="s">
        <v>333</v>
      </c>
      <c r="G144" s="6" t="s">
        <v>347</v>
      </c>
      <c r="H144" s="6">
        <v>43.9</v>
      </c>
      <c r="I144" s="19">
        <f t="shared" si="10"/>
        <v>26.34</v>
      </c>
      <c r="J144" s="21"/>
      <c r="K144" s="15"/>
      <c r="L144" s="22"/>
      <c r="M144" s="15"/>
      <c r="N144" s="12"/>
      <c r="O144" s="5"/>
    </row>
    <row r="145" spans="1:15" ht="24.75" customHeight="1">
      <c r="A145" s="57"/>
      <c r="B145" s="57"/>
      <c r="C145" s="57"/>
      <c r="D145" s="57"/>
      <c r="E145" s="57"/>
      <c r="F145" s="6" t="s">
        <v>334</v>
      </c>
      <c r="G145" s="6" t="s">
        <v>348</v>
      </c>
      <c r="H145" s="6">
        <v>39.7</v>
      </c>
      <c r="I145" s="19">
        <f t="shared" si="10"/>
        <v>23.82</v>
      </c>
      <c r="J145" s="21"/>
      <c r="K145" s="15"/>
      <c r="L145" s="22"/>
      <c r="M145" s="15"/>
      <c r="N145" s="12"/>
      <c r="O145" s="5"/>
    </row>
    <row r="146" spans="1:15" ht="24.75" customHeight="1">
      <c r="A146" s="72" t="s">
        <v>353</v>
      </c>
      <c r="B146" s="72">
        <v>2036</v>
      </c>
      <c r="C146" s="56" t="s">
        <v>352</v>
      </c>
      <c r="D146" s="72">
        <v>102</v>
      </c>
      <c r="E146" s="72">
        <v>8</v>
      </c>
      <c r="F146" s="6" t="s">
        <v>335</v>
      </c>
      <c r="G146" s="6" t="s">
        <v>349</v>
      </c>
      <c r="H146" s="6">
        <v>34.2</v>
      </c>
      <c r="I146" s="19">
        <f t="shared" si="10"/>
        <v>20.52</v>
      </c>
      <c r="J146" s="21"/>
      <c r="K146" s="15"/>
      <c r="L146" s="22"/>
      <c r="M146" s="15"/>
      <c r="N146" s="12"/>
      <c r="O146" s="5"/>
    </row>
    <row r="147" spans="1:15" ht="24.75" customHeight="1">
      <c r="A147" s="57"/>
      <c r="B147" s="57"/>
      <c r="C147" s="57"/>
      <c r="D147" s="57"/>
      <c r="E147" s="57"/>
      <c r="F147" s="6" t="s">
        <v>336</v>
      </c>
      <c r="G147" s="6" t="s">
        <v>350</v>
      </c>
      <c r="H147" s="6">
        <v>32.9</v>
      </c>
      <c r="I147" s="19">
        <f t="shared" si="10"/>
        <v>19.74</v>
      </c>
      <c r="J147" s="21"/>
      <c r="K147" s="15"/>
      <c r="L147" s="22"/>
      <c r="M147" s="15"/>
      <c r="N147" s="12"/>
      <c r="O147" s="5"/>
    </row>
    <row r="148" spans="1:15" ht="24.75" customHeight="1">
      <c r="A148" s="72" t="s">
        <v>360</v>
      </c>
      <c r="B148" s="72">
        <v>2036</v>
      </c>
      <c r="C148" s="56" t="s">
        <v>361</v>
      </c>
      <c r="D148" s="72">
        <v>103</v>
      </c>
      <c r="E148" s="72">
        <v>3</v>
      </c>
      <c r="F148" s="6" t="s">
        <v>355</v>
      </c>
      <c r="G148" s="6" t="s">
        <v>358</v>
      </c>
      <c r="H148" s="6">
        <v>50.3</v>
      </c>
      <c r="I148" s="19">
        <f t="shared" si="10"/>
        <v>30.179999999999996</v>
      </c>
      <c r="J148" s="21">
        <v>84.8</v>
      </c>
      <c r="K148" s="16">
        <f>J148*0.4</f>
        <v>33.92</v>
      </c>
      <c r="L148" s="17">
        <f aca="true" t="shared" si="11" ref="L148:L156">I148+K148</f>
        <v>64.1</v>
      </c>
      <c r="M148" s="15"/>
      <c r="N148" s="12"/>
      <c r="O148" s="5"/>
    </row>
    <row r="149" spans="1:15" ht="24.75" customHeight="1">
      <c r="A149" s="68"/>
      <c r="B149" s="68"/>
      <c r="C149" s="68"/>
      <c r="D149" s="68"/>
      <c r="E149" s="68"/>
      <c r="F149" s="6" t="s">
        <v>354</v>
      </c>
      <c r="G149" s="6" t="s">
        <v>357</v>
      </c>
      <c r="H149" s="6">
        <v>51.4</v>
      </c>
      <c r="I149" s="19">
        <f t="shared" si="10"/>
        <v>30.839999999999996</v>
      </c>
      <c r="J149" s="21">
        <v>80</v>
      </c>
      <c r="K149" s="16">
        <f aca="true" t="shared" si="12" ref="K149:K156">J149*0.4</f>
        <v>32</v>
      </c>
      <c r="L149" s="17">
        <f t="shared" si="11"/>
        <v>62.839999999999996</v>
      </c>
      <c r="M149" s="15"/>
      <c r="N149" s="12"/>
      <c r="O149" s="5"/>
    </row>
    <row r="150" spans="1:15" ht="24.75" customHeight="1">
      <c r="A150" s="57"/>
      <c r="B150" s="57"/>
      <c r="C150" s="57"/>
      <c r="D150" s="57"/>
      <c r="E150" s="57"/>
      <c r="F150" s="6" t="s">
        <v>356</v>
      </c>
      <c r="G150" s="6" t="s">
        <v>359</v>
      </c>
      <c r="H150" s="6">
        <v>44.3</v>
      </c>
      <c r="I150" s="19">
        <f t="shared" si="10"/>
        <v>26.58</v>
      </c>
      <c r="J150" s="21">
        <v>77.6</v>
      </c>
      <c r="K150" s="16">
        <f t="shared" si="12"/>
        <v>31.04</v>
      </c>
      <c r="L150" s="17">
        <f t="shared" si="11"/>
        <v>57.62</v>
      </c>
      <c r="M150" s="15"/>
      <c r="N150" s="12"/>
      <c r="O150" s="5"/>
    </row>
    <row r="151" spans="1:15" ht="24.75" customHeight="1">
      <c r="A151" s="72" t="s">
        <v>374</v>
      </c>
      <c r="B151" s="72">
        <v>2036</v>
      </c>
      <c r="C151" s="56" t="s">
        <v>375</v>
      </c>
      <c r="D151" s="72">
        <v>104</v>
      </c>
      <c r="E151" s="72">
        <v>3</v>
      </c>
      <c r="F151" s="6" t="s">
        <v>364</v>
      </c>
      <c r="G151" s="6" t="s">
        <v>370</v>
      </c>
      <c r="H151" s="6">
        <v>60.6</v>
      </c>
      <c r="I151" s="19">
        <f t="shared" si="10"/>
        <v>36.36</v>
      </c>
      <c r="J151" s="21">
        <v>85.36</v>
      </c>
      <c r="K151" s="16">
        <f t="shared" si="12"/>
        <v>34.144</v>
      </c>
      <c r="L151" s="17">
        <f t="shared" si="11"/>
        <v>70.50399999999999</v>
      </c>
      <c r="M151" s="15"/>
      <c r="N151" s="12"/>
      <c r="O151" s="5"/>
    </row>
    <row r="152" spans="1:15" ht="24.75" customHeight="1">
      <c r="A152" s="68"/>
      <c r="B152" s="68"/>
      <c r="C152" s="68"/>
      <c r="D152" s="68"/>
      <c r="E152" s="68"/>
      <c r="F152" s="6" t="s">
        <v>363</v>
      </c>
      <c r="G152" s="6" t="s">
        <v>369</v>
      </c>
      <c r="H152" s="6">
        <v>61.2</v>
      </c>
      <c r="I152" s="19">
        <f t="shared" si="10"/>
        <v>36.72</v>
      </c>
      <c r="J152" s="21">
        <v>83.24</v>
      </c>
      <c r="K152" s="16">
        <f t="shared" si="12"/>
        <v>33.296</v>
      </c>
      <c r="L152" s="17">
        <f t="shared" si="11"/>
        <v>70.01599999999999</v>
      </c>
      <c r="M152" s="15"/>
      <c r="N152" s="12"/>
      <c r="O152" s="5"/>
    </row>
    <row r="153" spans="1:15" ht="24.75" customHeight="1">
      <c r="A153" s="68"/>
      <c r="B153" s="68"/>
      <c r="C153" s="68"/>
      <c r="D153" s="68"/>
      <c r="E153" s="68"/>
      <c r="F153" s="6" t="s">
        <v>365</v>
      </c>
      <c r="G153" s="6" t="s">
        <v>371</v>
      </c>
      <c r="H153" s="6">
        <v>57.5</v>
      </c>
      <c r="I153" s="19">
        <f t="shared" si="10"/>
        <v>34.5</v>
      </c>
      <c r="J153" s="21">
        <v>83.16</v>
      </c>
      <c r="K153" s="16">
        <f t="shared" si="12"/>
        <v>33.264</v>
      </c>
      <c r="L153" s="17">
        <f t="shared" si="11"/>
        <v>67.76400000000001</v>
      </c>
      <c r="M153" s="15"/>
      <c r="N153" s="12"/>
      <c r="O153" s="5"/>
    </row>
    <row r="154" spans="1:15" ht="24.75" customHeight="1">
      <c r="A154" s="68"/>
      <c r="B154" s="68"/>
      <c r="C154" s="68"/>
      <c r="D154" s="68"/>
      <c r="E154" s="68"/>
      <c r="F154" s="6" t="s">
        <v>366</v>
      </c>
      <c r="G154" s="6" t="s">
        <v>372</v>
      </c>
      <c r="H154" s="6">
        <v>57.1</v>
      </c>
      <c r="I154" s="19">
        <f t="shared" si="10"/>
        <v>34.26</v>
      </c>
      <c r="J154" s="21">
        <v>83.34</v>
      </c>
      <c r="K154" s="16">
        <f t="shared" si="12"/>
        <v>33.336000000000006</v>
      </c>
      <c r="L154" s="17">
        <f t="shared" si="11"/>
        <v>67.596</v>
      </c>
      <c r="M154" s="15"/>
      <c r="N154" s="12"/>
      <c r="O154" s="5"/>
    </row>
    <row r="155" spans="1:15" ht="24.75" customHeight="1">
      <c r="A155" s="68"/>
      <c r="B155" s="68"/>
      <c r="C155" s="68"/>
      <c r="D155" s="68"/>
      <c r="E155" s="68"/>
      <c r="F155" s="6" t="s">
        <v>362</v>
      </c>
      <c r="G155" s="6" t="s">
        <v>368</v>
      </c>
      <c r="H155" s="6">
        <v>66.1</v>
      </c>
      <c r="I155" s="19">
        <f t="shared" si="10"/>
        <v>39.66</v>
      </c>
      <c r="J155" s="21">
        <v>67.95</v>
      </c>
      <c r="K155" s="16">
        <f t="shared" si="12"/>
        <v>27.180000000000003</v>
      </c>
      <c r="L155" s="17">
        <f t="shared" si="11"/>
        <v>66.84</v>
      </c>
      <c r="M155" s="15"/>
      <c r="N155" s="12"/>
      <c r="O155" s="5"/>
    </row>
    <row r="156" spans="1:15" ht="24.75" customHeight="1">
      <c r="A156" s="57"/>
      <c r="B156" s="57"/>
      <c r="C156" s="57"/>
      <c r="D156" s="57"/>
      <c r="E156" s="57"/>
      <c r="F156" s="6" t="s">
        <v>367</v>
      </c>
      <c r="G156" s="6" t="s">
        <v>373</v>
      </c>
      <c r="H156" s="6">
        <v>54.7</v>
      </c>
      <c r="I156" s="19">
        <f t="shared" si="10"/>
        <v>32.82</v>
      </c>
      <c r="J156" s="21">
        <v>80.85</v>
      </c>
      <c r="K156" s="16">
        <f t="shared" si="12"/>
        <v>32.339999999999996</v>
      </c>
      <c r="L156" s="17">
        <f t="shared" si="11"/>
        <v>65.16</v>
      </c>
      <c r="M156" s="15"/>
      <c r="N156" s="12"/>
      <c r="O156" s="5"/>
    </row>
    <row r="157" spans="1:14" ht="24.75" customHeight="1">
      <c r="A157" s="9"/>
      <c r="B157" s="9"/>
      <c r="C157" s="9"/>
      <c r="D157" s="9"/>
      <c r="E157" s="10"/>
      <c r="F157" s="10"/>
      <c r="G157" s="10"/>
      <c r="H157" s="13"/>
      <c r="I157" s="13"/>
      <c r="J157" s="13"/>
      <c r="K157" s="13"/>
      <c r="L157" s="23"/>
      <c r="M157" s="13"/>
      <c r="N157" s="12"/>
    </row>
    <row r="158" spans="1:14" ht="24.75" customHeight="1">
      <c r="A158" s="9"/>
      <c r="B158" s="9"/>
      <c r="C158" s="9"/>
      <c r="D158" s="9"/>
      <c r="E158" s="10"/>
      <c r="F158" s="10"/>
      <c r="G158" s="10"/>
      <c r="H158" s="13"/>
      <c r="I158" s="13"/>
      <c r="J158" s="13"/>
      <c r="K158" s="13"/>
      <c r="L158" s="23"/>
      <c r="M158" s="13"/>
      <c r="N158" s="12"/>
    </row>
    <row r="159" spans="1:14" ht="24.75" customHeight="1">
      <c r="A159" s="9"/>
      <c r="B159" s="9"/>
      <c r="C159" s="9"/>
      <c r="D159" s="9"/>
      <c r="E159" s="10"/>
      <c r="F159" s="10"/>
      <c r="G159" s="10"/>
      <c r="H159" s="13"/>
      <c r="I159" s="13"/>
      <c r="J159" s="13"/>
      <c r="K159" s="13"/>
      <c r="L159" s="23"/>
      <c r="M159" s="13"/>
      <c r="N159" s="12"/>
    </row>
    <row r="160" spans="1:14" ht="24.75" customHeight="1">
      <c r="A160" s="9"/>
      <c r="B160" s="9"/>
      <c r="C160" s="9"/>
      <c r="D160" s="9"/>
      <c r="E160" s="10"/>
      <c r="F160" s="10"/>
      <c r="G160" s="10"/>
      <c r="H160" s="13"/>
      <c r="I160" s="13"/>
      <c r="J160" s="13"/>
      <c r="K160" s="13"/>
      <c r="L160" s="23"/>
      <c r="M160" s="13"/>
      <c r="N160" s="12"/>
    </row>
    <row r="161" spans="1:14" ht="24.75" customHeight="1">
      <c r="A161" s="9"/>
      <c r="B161" s="9"/>
      <c r="C161" s="9"/>
      <c r="D161" s="9"/>
      <c r="E161" s="10"/>
      <c r="F161" s="10"/>
      <c r="G161" s="10"/>
      <c r="H161" s="13"/>
      <c r="I161" s="13"/>
      <c r="J161" s="13"/>
      <c r="K161" s="13"/>
      <c r="L161" s="23"/>
      <c r="M161" s="13"/>
      <c r="N161" s="12"/>
    </row>
    <row r="162" spans="1:14" ht="24.75" customHeight="1">
      <c r="A162" s="9"/>
      <c r="B162" s="9"/>
      <c r="C162" s="9"/>
      <c r="D162" s="9"/>
      <c r="E162" s="10"/>
      <c r="F162" s="10"/>
      <c r="G162" s="10"/>
      <c r="H162" s="13"/>
      <c r="I162" s="13"/>
      <c r="J162" s="13"/>
      <c r="K162" s="13"/>
      <c r="L162" s="23"/>
      <c r="M162" s="13"/>
      <c r="N162" s="12"/>
    </row>
    <row r="163" spans="1:14" ht="24.75" customHeight="1">
      <c r="A163" s="9"/>
      <c r="B163" s="9"/>
      <c r="C163" s="9"/>
      <c r="D163" s="9"/>
      <c r="E163" s="10"/>
      <c r="F163" s="10"/>
      <c r="G163" s="10"/>
      <c r="H163" s="13"/>
      <c r="I163" s="13"/>
      <c r="J163" s="13"/>
      <c r="K163" s="13"/>
      <c r="L163" s="23"/>
      <c r="M163" s="13"/>
      <c r="N163" s="12"/>
    </row>
    <row r="164" spans="1:14" ht="24.75" customHeight="1">
      <c r="A164" s="9"/>
      <c r="B164" s="9"/>
      <c r="C164" s="9"/>
      <c r="D164" s="9"/>
      <c r="E164" s="10"/>
      <c r="F164" s="10"/>
      <c r="G164" s="10"/>
      <c r="H164" s="13"/>
      <c r="I164" s="13"/>
      <c r="J164" s="13"/>
      <c r="K164" s="13"/>
      <c r="L164" s="23"/>
      <c r="M164" s="13"/>
      <c r="N164" s="12"/>
    </row>
    <row r="165" spans="1:14" ht="24.75" customHeight="1">
      <c r="A165" s="9"/>
      <c r="B165" s="9"/>
      <c r="C165" s="9"/>
      <c r="D165" s="9"/>
      <c r="E165" s="10"/>
      <c r="F165" s="10"/>
      <c r="G165" s="10"/>
      <c r="H165" s="13"/>
      <c r="I165" s="13"/>
      <c r="J165" s="13"/>
      <c r="K165" s="13"/>
      <c r="L165" s="23"/>
      <c r="M165" s="13"/>
      <c r="N165" s="12"/>
    </row>
    <row r="166" spans="1:14" ht="24.75" customHeight="1">
      <c r="A166" s="9"/>
      <c r="B166" s="9"/>
      <c r="C166" s="9"/>
      <c r="D166" s="9"/>
      <c r="E166" s="10"/>
      <c r="F166" s="10"/>
      <c r="G166" s="10"/>
      <c r="H166" s="13"/>
      <c r="I166" s="13"/>
      <c r="J166" s="13"/>
      <c r="K166" s="13"/>
      <c r="L166" s="23"/>
      <c r="M166" s="13"/>
      <c r="N166" s="12"/>
    </row>
    <row r="167" spans="1:14" ht="24.75" customHeight="1">
      <c r="A167" s="9"/>
      <c r="B167" s="9"/>
      <c r="C167" s="9"/>
      <c r="D167" s="9"/>
      <c r="E167" s="10"/>
      <c r="F167" s="10"/>
      <c r="G167" s="10"/>
      <c r="H167" s="13"/>
      <c r="I167" s="13"/>
      <c r="J167" s="13"/>
      <c r="K167" s="13"/>
      <c r="L167" s="23"/>
      <c r="M167" s="13"/>
      <c r="N167" s="12"/>
    </row>
    <row r="168" spans="1:14" ht="24.75" customHeight="1">
      <c r="A168" s="9"/>
      <c r="B168" s="9"/>
      <c r="C168" s="9"/>
      <c r="D168" s="9"/>
      <c r="E168" s="10"/>
      <c r="F168" s="10"/>
      <c r="G168" s="10"/>
      <c r="H168" s="13"/>
      <c r="I168" s="13"/>
      <c r="J168" s="13"/>
      <c r="K168" s="13"/>
      <c r="L168" s="23"/>
      <c r="M168" s="13"/>
      <c r="N168" s="12"/>
    </row>
    <row r="169" spans="1:14" ht="24.75" customHeight="1">
      <c r="A169" s="9"/>
      <c r="B169" s="9"/>
      <c r="C169" s="9"/>
      <c r="D169" s="9"/>
      <c r="E169" s="10"/>
      <c r="F169" s="10"/>
      <c r="G169" s="10"/>
      <c r="H169" s="13"/>
      <c r="I169" s="13"/>
      <c r="J169" s="13"/>
      <c r="K169" s="13"/>
      <c r="L169" s="23"/>
      <c r="M169" s="13"/>
      <c r="N169" s="12"/>
    </row>
    <row r="170" spans="1:14" ht="24.75" customHeight="1">
      <c r="A170" s="9"/>
      <c r="B170" s="9"/>
      <c r="C170" s="9"/>
      <c r="D170" s="9"/>
      <c r="E170" s="10"/>
      <c r="F170" s="10"/>
      <c r="G170" s="10"/>
      <c r="H170" s="13"/>
      <c r="I170" s="13"/>
      <c r="J170" s="13"/>
      <c r="K170" s="13"/>
      <c r="L170" s="23"/>
      <c r="M170" s="13"/>
      <c r="N170" s="12"/>
    </row>
    <row r="171" spans="1:14" ht="24.75" customHeight="1">
      <c r="A171" s="9"/>
      <c r="B171" s="9"/>
      <c r="C171" s="9"/>
      <c r="D171" s="9"/>
      <c r="E171" s="10"/>
      <c r="F171" s="10"/>
      <c r="G171" s="10"/>
      <c r="H171" s="13"/>
      <c r="I171" s="13"/>
      <c r="J171" s="13"/>
      <c r="K171" s="13"/>
      <c r="L171" s="23"/>
      <c r="M171" s="13"/>
      <c r="N171" s="12"/>
    </row>
    <row r="172" spans="1:14" ht="24.75" customHeight="1">
      <c r="A172" s="9"/>
      <c r="B172" s="9"/>
      <c r="C172" s="9"/>
      <c r="D172" s="9"/>
      <c r="E172" s="10"/>
      <c r="F172" s="10"/>
      <c r="G172" s="10"/>
      <c r="H172" s="13"/>
      <c r="I172" s="13"/>
      <c r="J172" s="13"/>
      <c r="K172" s="13"/>
      <c r="L172" s="23"/>
      <c r="M172" s="13"/>
      <c r="N172" s="12"/>
    </row>
    <row r="173" spans="1:14" ht="24.75" customHeight="1">
      <c r="A173" s="9"/>
      <c r="B173" s="9"/>
      <c r="C173" s="9"/>
      <c r="D173" s="9"/>
      <c r="E173" s="10"/>
      <c r="F173" s="10"/>
      <c r="G173" s="10"/>
      <c r="H173" s="13"/>
      <c r="I173" s="13"/>
      <c r="J173" s="13"/>
      <c r="K173" s="13"/>
      <c r="L173" s="23"/>
      <c r="M173" s="13"/>
      <c r="N173" s="12"/>
    </row>
    <row r="174" spans="1:14" ht="24.75" customHeight="1">
      <c r="A174" s="9"/>
      <c r="B174" s="9"/>
      <c r="C174" s="9"/>
      <c r="D174" s="9"/>
      <c r="E174" s="10"/>
      <c r="F174" s="10"/>
      <c r="G174" s="10"/>
      <c r="H174" s="13"/>
      <c r="I174" s="13"/>
      <c r="J174" s="13"/>
      <c r="K174" s="13"/>
      <c r="L174" s="23"/>
      <c r="M174" s="13"/>
      <c r="N174" s="12"/>
    </row>
    <row r="175" spans="1:14" ht="24.75" customHeight="1">
      <c r="A175" s="9"/>
      <c r="B175" s="9"/>
      <c r="C175" s="9"/>
      <c r="D175" s="9"/>
      <c r="E175" s="10"/>
      <c r="F175" s="10"/>
      <c r="G175" s="10"/>
      <c r="H175" s="13"/>
      <c r="I175" s="13"/>
      <c r="J175" s="13"/>
      <c r="K175" s="13"/>
      <c r="L175" s="23"/>
      <c r="M175" s="13"/>
      <c r="N175" s="12"/>
    </row>
    <row r="176" spans="1:14" ht="24.75" customHeight="1">
      <c r="A176" s="9"/>
      <c r="B176" s="9"/>
      <c r="C176" s="9"/>
      <c r="D176" s="9"/>
      <c r="E176" s="10"/>
      <c r="F176" s="10"/>
      <c r="G176" s="10"/>
      <c r="H176" s="13"/>
      <c r="I176" s="13"/>
      <c r="J176" s="13"/>
      <c r="K176" s="13"/>
      <c r="L176" s="23"/>
      <c r="M176" s="13"/>
      <c r="N176" s="12"/>
    </row>
    <row r="177" spans="1:14" ht="24.75" customHeight="1">
      <c r="A177" s="9"/>
      <c r="B177" s="9"/>
      <c r="C177" s="9"/>
      <c r="D177" s="9"/>
      <c r="E177" s="10"/>
      <c r="F177" s="10"/>
      <c r="G177" s="10"/>
      <c r="H177" s="13"/>
      <c r="I177" s="13"/>
      <c r="J177" s="13"/>
      <c r="K177" s="13"/>
      <c r="L177" s="23"/>
      <c r="M177" s="13"/>
      <c r="N177" s="12"/>
    </row>
    <row r="178" spans="1:14" ht="24.75" customHeight="1">
      <c r="A178" s="9"/>
      <c r="B178" s="9"/>
      <c r="C178" s="9"/>
      <c r="D178" s="9"/>
      <c r="E178" s="10"/>
      <c r="F178" s="10"/>
      <c r="G178" s="10"/>
      <c r="H178" s="13"/>
      <c r="I178" s="13"/>
      <c r="J178" s="13"/>
      <c r="K178" s="13"/>
      <c r="L178" s="23"/>
      <c r="M178" s="13"/>
      <c r="N178" s="12"/>
    </row>
    <row r="179" spans="1:14" ht="24.75" customHeight="1">
      <c r="A179" s="9"/>
      <c r="B179" s="9"/>
      <c r="C179" s="9"/>
      <c r="D179" s="9"/>
      <c r="E179" s="10"/>
      <c r="F179" s="10"/>
      <c r="G179" s="10"/>
      <c r="H179" s="13"/>
      <c r="I179" s="13"/>
      <c r="J179" s="13"/>
      <c r="K179" s="13"/>
      <c r="L179" s="23"/>
      <c r="M179" s="13"/>
      <c r="N179" s="12"/>
    </row>
    <row r="180" spans="1:14" ht="24.75" customHeight="1">
      <c r="A180" s="9"/>
      <c r="B180" s="9"/>
      <c r="C180" s="9"/>
      <c r="D180" s="9"/>
      <c r="E180" s="10"/>
      <c r="F180" s="10"/>
      <c r="G180" s="10"/>
      <c r="H180" s="13"/>
      <c r="I180" s="13"/>
      <c r="J180" s="13"/>
      <c r="K180" s="13"/>
      <c r="L180" s="23"/>
      <c r="M180" s="13"/>
      <c r="N180" s="12"/>
    </row>
    <row r="181" spans="1:14" ht="24.75" customHeight="1">
      <c r="A181" s="9"/>
      <c r="B181" s="9"/>
      <c r="C181" s="9"/>
      <c r="D181" s="9"/>
      <c r="E181" s="10"/>
      <c r="F181" s="10"/>
      <c r="G181" s="10"/>
      <c r="H181" s="13"/>
      <c r="I181" s="13"/>
      <c r="J181" s="13"/>
      <c r="K181" s="13"/>
      <c r="L181" s="23"/>
      <c r="M181" s="13"/>
      <c r="N181" s="12"/>
    </row>
    <row r="182" spans="1:14" ht="24.75" customHeight="1">
      <c r="A182" s="9"/>
      <c r="B182" s="9"/>
      <c r="C182" s="9"/>
      <c r="D182" s="9"/>
      <c r="E182" s="10"/>
      <c r="F182" s="10"/>
      <c r="G182" s="10"/>
      <c r="H182" s="13"/>
      <c r="I182" s="13"/>
      <c r="J182" s="13"/>
      <c r="K182" s="13"/>
      <c r="L182" s="23"/>
      <c r="M182" s="13"/>
      <c r="N182" s="12"/>
    </row>
    <row r="183" spans="1:14" ht="24.75" customHeight="1">
      <c r="A183" s="9"/>
      <c r="B183" s="9"/>
      <c r="C183" s="9"/>
      <c r="D183" s="9"/>
      <c r="E183" s="10"/>
      <c r="F183" s="10"/>
      <c r="G183" s="10"/>
      <c r="H183" s="13"/>
      <c r="I183" s="13"/>
      <c r="J183" s="13"/>
      <c r="K183" s="13"/>
      <c r="L183" s="23"/>
      <c r="M183" s="13"/>
      <c r="N183" s="12"/>
    </row>
    <row r="184" spans="1:14" ht="24.75" customHeight="1">
      <c r="A184" s="9"/>
      <c r="B184" s="9"/>
      <c r="C184" s="9"/>
      <c r="D184" s="9"/>
      <c r="E184" s="10"/>
      <c r="F184" s="10"/>
      <c r="G184" s="10"/>
      <c r="H184" s="13"/>
      <c r="I184" s="13"/>
      <c r="J184" s="13"/>
      <c r="K184" s="13"/>
      <c r="L184" s="23"/>
      <c r="M184" s="13"/>
      <c r="N184" s="12"/>
    </row>
    <row r="185" spans="1:14" ht="24.75" customHeight="1">
      <c r="A185" s="9"/>
      <c r="B185" s="9"/>
      <c r="C185" s="9"/>
      <c r="D185" s="9"/>
      <c r="E185" s="10"/>
      <c r="F185" s="10"/>
      <c r="G185" s="10"/>
      <c r="H185" s="13"/>
      <c r="I185" s="13"/>
      <c r="J185" s="13"/>
      <c r="K185" s="13"/>
      <c r="L185" s="23"/>
      <c r="M185" s="13"/>
      <c r="N185" s="12"/>
    </row>
    <row r="186" spans="1:14" ht="24.75" customHeight="1">
      <c r="A186" s="9"/>
      <c r="B186" s="9"/>
      <c r="C186" s="9"/>
      <c r="D186" s="9"/>
      <c r="E186" s="10"/>
      <c r="F186" s="10"/>
      <c r="G186" s="10"/>
      <c r="H186" s="13"/>
      <c r="I186" s="13"/>
      <c r="J186" s="13"/>
      <c r="K186" s="13"/>
      <c r="L186" s="23"/>
      <c r="M186" s="13"/>
      <c r="N186" s="12"/>
    </row>
    <row r="187" spans="1:14" ht="24.75" customHeight="1">
      <c r="A187" s="9"/>
      <c r="B187" s="9"/>
      <c r="C187" s="9"/>
      <c r="D187" s="9"/>
      <c r="E187" s="10"/>
      <c r="F187" s="10"/>
      <c r="G187" s="10"/>
      <c r="H187" s="13"/>
      <c r="I187" s="13"/>
      <c r="J187" s="13"/>
      <c r="K187" s="13"/>
      <c r="L187" s="23"/>
      <c r="M187" s="13"/>
      <c r="N187" s="12"/>
    </row>
    <row r="188" spans="1:14" ht="24.75" customHeight="1">
      <c r="A188" s="9"/>
      <c r="B188" s="9"/>
      <c r="C188" s="9"/>
      <c r="D188" s="9"/>
      <c r="E188" s="10"/>
      <c r="F188" s="10"/>
      <c r="G188" s="10"/>
      <c r="H188" s="13"/>
      <c r="I188" s="13"/>
      <c r="J188" s="13"/>
      <c r="K188" s="13"/>
      <c r="L188" s="23"/>
      <c r="M188" s="13"/>
      <c r="N188" s="12"/>
    </row>
    <row r="189" spans="1:14" ht="24.75" customHeight="1">
      <c r="A189" s="9"/>
      <c r="B189" s="9"/>
      <c r="C189" s="9"/>
      <c r="D189" s="9"/>
      <c r="E189" s="10"/>
      <c r="F189" s="10"/>
      <c r="G189" s="10"/>
      <c r="H189" s="13"/>
      <c r="I189" s="13"/>
      <c r="J189" s="13"/>
      <c r="K189" s="13"/>
      <c r="L189" s="23"/>
      <c r="M189" s="13"/>
      <c r="N189" s="12"/>
    </row>
    <row r="190" spans="1:14" ht="24.75" customHeight="1">
      <c r="A190" s="9"/>
      <c r="B190" s="9"/>
      <c r="C190" s="9"/>
      <c r="D190" s="9"/>
      <c r="E190" s="10"/>
      <c r="F190" s="10"/>
      <c r="G190" s="10"/>
      <c r="H190" s="13"/>
      <c r="I190" s="13"/>
      <c r="J190" s="13"/>
      <c r="K190" s="13"/>
      <c r="L190" s="23"/>
      <c r="M190" s="13"/>
      <c r="N190" s="12"/>
    </row>
    <row r="191" spans="1:14" ht="24.75" customHeight="1">
      <c r="A191" s="9"/>
      <c r="B191" s="9"/>
      <c r="C191" s="9"/>
      <c r="D191" s="9"/>
      <c r="E191" s="10"/>
      <c r="F191" s="10"/>
      <c r="G191" s="10"/>
      <c r="H191" s="13"/>
      <c r="I191" s="13"/>
      <c r="J191" s="13"/>
      <c r="K191" s="13"/>
      <c r="L191" s="23"/>
      <c r="M191" s="13"/>
      <c r="N191" s="12"/>
    </row>
    <row r="192" spans="1:14" ht="24.75" customHeight="1">
      <c r="A192" s="9"/>
      <c r="B192" s="9"/>
      <c r="C192" s="9"/>
      <c r="D192" s="9"/>
      <c r="E192" s="10"/>
      <c r="F192" s="10"/>
      <c r="G192" s="10"/>
      <c r="H192" s="13"/>
      <c r="I192" s="13"/>
      <c r="J192" s="13"/>
      <c r="K192" s="13"/>
      <c r="L192" s="23"/>
      <c r="M192" s="13"/>
      <c r="N192" s="12"/>
    </row>
    <row r="193" spans="1:14" ht="24.75" customHeight="1">
      <c r="A193" s="9"/>
      <c r="B193" s="9"/>
      <c r="C193" s="9"/>
      <c r="D193" s="9"/>
      <c r="E193" s="10"/>
      <c r="F193" s="10"/>
      <c r="G193" s="10"/>
      <c r="H193" s="13"/>
      <c r="I193" s="13"/>
      <c r="J193" s="13"/>
      <c r="K193" s="13"/>
      <c r="L193" s="23"/>
      <c r="M193" s="13"/>
      <c r="N193" s="12"/>
    </row>
    <row r="194" spans="1:14" ht="24.75" customHeight="1">
      <c r="A194" s="9"/>
      <c r="B194" s="9"/>
      <c r="C194" s="9"/>
      <c r="D194" s="9"/>
      <c r="E194" s="10"/>
      <c r="F194" s="10"/>
      <c r="G194" s="10"/>
      <c r="H194" s="13"/>
      <c r="I194" s="13"/>
      <c r="J194" s="13"/>
      <c r="K194" s="13"/>
      <c r="L194" s="23"/>
      <c r="M194" s="13"/>
      <c r="N194" s="12"/>
    </row>
    <row r="195" spans="1:14" ht="24.75" customHeight="1">
      <c r="A195" s="9"/>
      <c r="B195" s="9"/>
      <c r="C195" s="9"/>
      <c r="D195" s="9"/>
      <c r="E195" s="10"/>
      <c r="F195" s="10"/>
      <c r="G195" s="10"/>
      <c r="H195" s="13"/>
      <c r="I195" s="13"/>
      <c r="J195" s="13"/>
      <c r="K195" s="13"/>
      <c r="L195" s="23"/>
      <c r="M195" s="13"/>
      <c r="N195" s="12"/>
    </row>
    <row r="196" spans="1:14" ht="24.75" customHeight="1">
      <c r="A196" s="9"/>
      <c r="B196" s="9"/>
      <c r="C196" s="9"/>
      <c r="D196" s="9"/>
      <c r="E196" s="10"/>
      <c r="F196" s="10"/>
      <c r="G196" s="10"/>
      <c r="H196" s="13"/>
      <c r="I196" s="13"/>
      <c r="J196" s="13"/>
      <c r="K196" s="13"/>
      <c r="L196" s="23"/>
      <c r="M196" s="13"/>
      <c r="N196" s="12"/>
    </row>
    <row r="197" spans="1:14" ht="24.75" customHeight="1">
      <c r="A197" s="9"/>
      <c r="B197" s="9"/>
      <c r="C197" s="9"/>
      <c r="D197" s="9"/>
      <c r="E197" s="10"/>
      <c r="F197" s="10"/>
      <c r="G197" s="10"/>
      <c r="H197" s="13"/>
      <c r="I197" s="13"/>
      <c r="J197" s="13"/>
      <c r="K197" s="13"/>
      <c r="L197" s="23"/>
      <c r="M197" s="13"/>
      <c r="N197" s="12"/>
    </row>
    <row r="198" spans="1:14" ht="24.75" customHeight="1">
      <c r="A198" s="9"/>
      <c r="B198" s="9"/>
      <c r="C198" s="9"/>
      <c r="D198" s="9"/>
      <c r="E198" s="10"/>
      <c r="F198" s="10"/>
      <c r="G198" s="10"/>
      <c r="H198" s="13"/>
      <c r="I198" s="13"/>
      <c r="J198" s="13"/>
      <c r="K198" s="13"/>
      <c r="L198" s="23"/>
      <c r="M198" s="13"/>
      <c r="N198" s="12"/>
    </row>
    <row r="199" spans="1:14" ht="24.75" customHeight="1">
      <c r="A199" s="9"/>
      <c r="B199" s="9"/>
      <c r="C199" s="9"/>
      <c r="D199" s="9"/>
      <c r="E199" s="10"/>
      <c r="F199" s="10"/>
      <c r="G199" s="10"/>
      <c r="H199" s="13"/>
      <c r="I199" s="13"/>
      <c r="J199" s="13"/>
      <c r="K199" s="13"/>
      <c r="L199" s="23"/>
      <c r="M199" s="13"/>
      <c r="N199" s="12"/>
    </row>
    <row r="200" spans="1:14" ht="24.75" customHeight="1">
      <c r="A200" s="9"/>
      <c r="B200" s="9"/>
      <c r="C200" s="9"/>
      <c r="D200" s="9"/>
      <c r="E200" s="10"/>
      <c r="F200" s="10"/>
      <c r="G200" s="10"/>
      <c r="H200" s="13"/>
      <c r="I200" s="13"/>
      <c r="J200" s="13"/>
      <c r="K200" s="13"/>
      <c r="L200" s="23"/>
      <c r="M200" s="13"/>
      <c r="N200" s="12"/>
    </row>
    <row r="201" spans="1:14" ht="24.75" customHeight="1">
      <c r="A201" s="9"/>
      <c r="B201" s="9"/>
      <c r="C201" s="9"/>
      <c r="D201" s="9"/>
      <c r="E201" s="10"/>
      <c r="F201" s="10"/>
      <c r="G201" s="10"/>
      <c r="H201" s="13"/>
      <c r="I201" s="13"/>
      <c r="J201" s="13"/>
      <c r="K201" s="13"/>
      <c r="L201" s="23"/>
      <c r="M201" s="13"/>
      <c r="N201" s="12"/>
    </row>
    <row r="202" spans="1:14" ht="24.75" customHeight="1">
      <c r="A202" s="9"/>
      <c r="B202" s="9"/>
      <c r="C202" s="9"/>
      <c r="D202" s="9"/>
      <c r="E202" s="10"/>
      <c r="F202" s="10"/>
      <c r="G202" s="10"/>
      <c r="H202" s="13"/>
      <c r="I202" s="13"/>
      <c r="J202" s="13"/>
      <c r="K202" s="13"/>
      <c r="L202" s="23"/>
      <c r="M202" s="13"/>
      <c r="N202" s="12"/>
    </row>
    <row r="203" spans="1:14" ht="24.75" customHeight="1">
      <c r="A203" s="9"/>
      <c r="B203" s="9"/>
      <c r="C203" s="9"/>
      <c r="D203" s="9"/>
      <c r="E203" s="10"/>
      <c r="F203" s="10"/>
      <c r="G203" s="10"/>
      <c r="H203" s="13"/>
      <c r="I203" s="13"/>
      <c r="J203" s="13"/>
      <c r="K203" s="13"/>
      <c r="L203" s="23"/>
      <c r="M203" s="13"/>
      <c r="N203" s="12"/>
    </row>
    <row r="204" spans="1:14" ht="24.75" customHeight="1">
      <c r="A204" s="9"/>
      <c r="B204" s="9"/>
      <c r="C204" s="9"/>
      <c r="D204" s="9"/>
      <c r="E204" s="10"/>
      <c r="F204" s="10"/>
      <c r="G204" s="10"/>
      <c r="H204" s="13"/>
      <c r="I204" s="13"/>
      <c r="J204" s="13"/>
      <c r="K204" s="13"/>
      <c r="L204" s="23"/>
      <c r="M204" s="13"/>
      <c r="N204" s="12"/>
    </row>
    <row r="205" spans="1:14" ht="24.75" customHeight="1">
      <c r="A205" s="9"/>
      <c r="B205" s="9"/>
      <c r="C205" s="9"/>
      <c r="D205" s="9"/>
      <c r="E205" s="10"/>
      <c r="F205" s="10"/>
      <c r="G205" s="10"/>
      <c r="H205" s="10"/>
      <c r="I205" s="10"/>
      <c r="J205" s="10"/>
      <c r="K205" s="10"/>
      <c r="L205" s="11"/>
      <c r="M205" s="10"/>
      <c r="N205" s="12"/>
    </row>
    <row r="206" spans="1:14" ht="24.75" customHeight="1">
      <c r="A206" s="9"/>
      <c r="B206" s="9"/>
      <c r="C206" s="9"/>
      <c r="D206" s="9"/>
      <c r="E206" s="10"/>
      <c r="F206" s="10"/>
      <c r="G206" s="10"/>
      <c r="H206" s="10"/>
      <c r="I206" s="10"/>
      <c r="J206" s="10"/>
      <c r="K206" s="10"/>
      <c r="L206" s="11"/>
      <c r="M206" s="10"/>
      <c r="N206" s="12"/>
    </row>
    <row r="207" spans="1:14" ht="24.75" customHeight="1">
      <c r="A207" s="9"/>
      <c r="B207" s="9"/>
      <c r="C207" s="9"/>
      <c r="D207" s="9"/>
      <c r="E207" s="10"/>
      <c r="F207" s="10"/>
      <c r="G207" s="10"/>
      <c r="H207" s="10"/>
      <c r="I207" s="10"/>
      <c r="J207" s="10"/>
      <c r="K207" s="10"/>
      <c r="L207" s="11"/>
      <c r="M207" s="10"/>
      <c r="N207" s="12"/>
    </row>
    <row r="208" spans="1:14" ht="24.75" customHeight="1">
      <c r="A208" s="9"/>
      <c r="B208" s="9"/>
      <c r="C208" s="9"/>
      <c r="D208" s="9"/>
      <c r="E208" s="10"/>
      <c r="F208" s="10"/>
      <c r="G208" s="10"/>
      <c r="H208" s="10"/>
      <c r="I208" s="10"/>
      <c r="J208" s="10"/>
      <c r="K208" s="10"/>
      <c r="L208" s="11"/>
      <c r="M208" s="10"/>
      <c r="N208" s="12"/>
    </row>
    <row r="209" spans="1:14" ht="24.75" customHeight="1">
      <c r="A209" s="9"/>
      <c r="B209" s="9"/>
      <c r="C209" s="9"/>
      <c r="D209" s="9"/>
      <c r="E209" s="10"/>
      <c r="F209" s="10"/>
      <c r="G209" s="10"/>
      <c r="H209" s="10"/>
      <c r="I209" s="10"/>
      <c r="J209" s="10"/>
      <c r="K209" s="10"/>
      <c r="L209" s="11"/>
      <c r="M209" s="10"/>
      <c r="N209" s="12"/>
    </row>
    <row r="210" spans="1:14" ht="24.75" customHeight="1">
      <c r="A210" s="9"/>
      <c r="B210" s="9"/>
      <c r="C210" s="9"/>
      <c r="D210" s="9"/>
      <c r="E210" s="10"/>
      <c r="F210" s="10"/>
      <c r="G210" s="10"/>
      <c r="H210" s="10"/>
      <c r="I210" s="10"/>
      <c r="J210" s="10"/>
      <c r="K210" s="10"/>
      <c r="L210" s="11"/>
      <c r="M210" s="10"/>
      <c r="N210" s="12"/>
    </row>
    <row r="211" spans="1:14" ht="24.75" customHeight="1">
      <c r="A211" s="9"/>
      <c r="B211" s="9"/>
      <c r="C211" s="9"/>
      <c r="D211" s="9"/>
      <c r="E211" s="10"/>
      <c r="F211" s="10"/>
      <c r="G211" s="10"/>
      <c r="H211" s="10"/>
      <c r="I211" s="10"/>
      <c r="J211" s="10"/>
      <c r="K211" s="10"/>
      <c r="L211" s="11"/>
      <c r="M211" s="10"/>
      <c r="N211" s="12"/>
    </row>
    <row r="212" spans="1:14" ht="24.75" customHeight="1">
      <c r="A212" s="9"/>
      <c r="B212" s="9"/>
      <c r="C212" s="9"/>
      <c r="D212" s="9"/>
      <c r="E212" s="10"/>
      <c r="F212" s="10"/>
      <c r="G212" s="10"/>
      <c r="H212" s="10"/>
      <c r="I212" s="10"/>
      <c r="J212" s="10"/>
      <c r="K212" s="10"/>
      <c r="L212" s="11"/>
      <c r="M212" s="10"/>
      <c r="N212" s="12"/>
    </row>
    <row r="213" spans="1:14" ht="24.75" customHeight="1">
      <c r="A213" s="9"/>
      <c r="B213" s="9"/>
      <c r="C213" s="9"/>
      <c r="D213" s="9"/>
      <c r="E213" s="10"/>
      <c r="F213" s="10"/>
      <c r="G213" s="10"/>
      <c r="H213" s="10"/>
      <c r="I213" s="10"/>
      <c r="J213" s="10"/>
      <c r="K213" s="10"/>
      <c r="L213" s="11"/>
      <c r="M213" s="10"/>
      <c r="N213" s="12"/>
    </row>
    <row r="214" spans="1:14" ht="24.75" customHeight="1">
      <c r="A214" s="9"/>
      <c r="B214" s="9"/>
      <c r="C214" s="9"/>
      <c r="D214" s="9"/>
      <c r="E214" s="10"/>
      <c r="F214" s="10"/>
      <c r="G214" s="10"/>
      <c r="H214" s="10"/>
      <c r="I214" s="10"/>
      <c r="J214" s="10"/>
      <c r="K214" s="10"/>
      <c r="L214" s="11"/>
      <c r="M214" s="10"/>
      <c r="N214" s="12"/>
    </row>
    <row r="215" spans="1:14" ht="24.75" customHeight="1">
      <c r="A215" s="9"/>
      <c r="B215" s="9"/>
      <c r="C215" s="9"/>
      <c r="D215" s="9"/>
      <c r="E215" s="10"/>
      <c r="F215" s="10"/>
      <c r="G215" s="10"/>
      <c r="H215" s="10"/>
      <c r="I215" s="10"/>
      <c r="J215" s="10"/>
      <c r="K215" s="10"/>
      <c r="L215" s="11"/>
      <c r="M215" s="10"/>
      <c r="N215" s="12"/>
    </row>
    <row r="216" spans="1:14" ht="24.75" customHeight="1">
      <c r="A216" s="9"/>
      <c r="B216" s="9"/>
      <c r="C216" s="9"/>
      <c r="D216" s="9"/>
      <c r="E216" s="10"/>
      <c r="F216" s="10"/>
      <c r="G216" s="10"/>
      <c r="H216" s="10"/>
      <c r="I216" s="10"/>
      <c r="J216" s="10"/>
      <c r="K216" s="10"/>
      <c r="L216" s="11"/>
      <c r="M216" s="10"/>
      <c r="N216" s="12"/>
    </row>
    <row r="217" spans="1:14" ht="24.75" customHeight="1">
      <c r="A217" s="9"/>
      <c r="B217" s="9"/>
      <c r="C217" s="9"/>
      <c r="D217" s="9"/>
      <c r="E217" s="10"/>
      <c r="F217" s="10"/>
      <c r="G217" s="10"/>
      <c r="H217" s="10"/>
      <c r="I217" s="10"/>
      <c r="J217" s="10"/>
      <c r="K217" s="10"/>
      <c r="L217" s="11"/>
      <c r="M217" s="10"/>
      <c r="N217" s="12"/>
    </row>
    <row r="218" spans="1:14" ht="24.75" customHeight="1">
      <c r="A218" s="9"/>
      <c r="B218" s="9"/>
      <c r="C218" s="9"/>
      <c r="D218" s="9"/>
      <c r="E218" s="10"/>
      <c r="F218" s="10"/>
      <c r="G218" s="10"/>
      <c r="H218" s="10"/>
      <c r="I218" s="10"/>
      <c r="J218" s="10"/>
      <c r="K218" s="10"/>
      <c r="L218" s="11"/>
      <c r="M218" s="10"/>
      <c r="N218" s="12"/>
    </row>
    <row r="219" spans="1:14" ht="24.75" customHeight="1">
      <c r="A219" s="9"/>
      <c r="B219" s="9"/>
      <c r="C219" s="9"/>
      <c r="D219" s="9"/>
      <c r="E219" s="10"/>
      <c r="F219" s="10"/>
      <c r="G219" s="10"/>
      <c r="H219" s="10"/>
      <c r="I219" s="10"/>
      <c r="J219" s="10"/>
      <c r="K219" s="10"/>
      <c r="L219" s="11"/>
      <c r="M219" s="10"/>
      <c r="N219" s="12"/>
    </row>
    <row r="220" spans="1:14" ht="24.75" customHeight="1">
      <c r="A220" s="9"/>
      <c r="B220" s="9"/>
      <c r="C220" s="9"/>
      <c r="D220" s="9"/>
      <c r="E220" s="10"/>
      <c r="F220" s="10"/>
      <c r="G220" s="10"/>
      <c r="H220" s="10"/>
      <c r="I220" s="10"/>
      <c r="J220" s="10"/>
      <c r="K220" s="10"/>
      <c r="L220" s="11"/>
      <c r="M220" s="10"/>
      <c r="N220" s="12"/>
    </row>
    <row r="221" spans="1:14" ht="24.75" customHeight="1">
      <c r="A221" s="9"/>
      <c r="B221" s="9"/>
      <c r="C221" s="9"/>
      <c r="D221" s="9"/>
      <c r="E221" s="10"/>
      <c r="F221" s="10"/>
      <c r="G221" s="10"/>
      <c r="H221" s="10"/>
      <c r="I221" s="10"/>
      <c r="J221" s="10"/>
      <c r="K221" s="10"/>
      <c r="L221" s="11"/>
      <c r="M221" s="10"/>
      <c r="N221" s="12"/>
    </row>
    <row r="222" spans="1:14" ht="24.75" customHeight="1">
      <c r="A222" s="9"/>
      <c r="B222" s="9"/>
      <c r="C222" s="9"/>
      <c r="D222" s="9"/>
      <c r="E222" s="10"/>
      <c r="F222" s="10"/>
      <c r="G222" s="10"/>
      <c r="H222" s="10"/>
      <c r="I222" s="10"/>
      <c r="J222" s="10"/>
      <c r="K222" s="10"/>
      <c r="L222" s="11"/>
      <c r="M222" s="10"/>
      <c r="N222" s="12"/>
    </row>
    <row r="223" spans="1:14" ht="24.75" customHeight="1">
      <c r="A223" s="9"/>
      <c r="B223" s="9"/>
      <c r="C223" s="9"/>
      <c r="D223" s="9"/>
      <c r="E223" s="10"/>
      <c r="F223" s="10"/>
      <c r="G223" s="10"/>
      <c r="H223" s="10"/>
      <c r="I223" s="10"/>
      <c r="J223" s="10"/>
      <c r="K223" s="10"/>
      <c r="L223" s="11"/>
      <c r="M223" s="10"/>
      <c r="N223" s="12"/>
    </row>
    <row r="224" spans="1:14" ht="24.75" customHeight="1">
      <c r="A224" s="9"/>
      <c r="B224" s="9"/>
      <c r="C224" s="9"/>
      <c r="D224" s="9"/>
      <c r="E224" s="10"/>
      <c r="F224" s="10"/>
      <c r="G224" s="10"/>
      <c r="H224" s="10"/>
      <c r="I224" s="10"/>
      <c r="J224" s="10"/>
      <c r="K224" s="10"/>
      <c r="L224" s="11"/>
      <c r="M224" s="10"/>
      <c r="N224" s="12"/>
    </row>
    <row r="225" spans="1:14" ht="24.75" customHeight="1">
      <c r="A225" s="9"/>
      <c r="B225" s="9"/>
      <c r="C225" s="9"/>
      <c r="D225" s="9"/>
      <c r="E225" s="10"/>
      <c r="F225" s="10"/>
      <c r="G225" s="10"/>
      <c r="H225" s="10"/>
      <c r="I225" s="10"/>
      <c r="J225" s="10"/>
      <c r="K225" s="10"/>
      <c r="L225" s="11"/>
      <c r="M225" s="10"/>
      <c r="N225" s="12"/>
    </row>
    <row r="226" spans="1:14" ht="24.75" customHeight="1">
      <c r="A226" s="9"/>
      <c r="B226" s="9"/>
      <c r="C226" s="9"/>
      <c r="D226" s="9"/>
      <c r="E226" s="10"/>
      <c r="F226" s="10"/>
      <c r="G226" s="10"/>
      <c r="H226" s="10"/>
      <c r="I226" s="10"/>
      <c r="J226" s="10"/>
      <c r="K226" s="10"/>
      <c r="L226" s="11"/>
      <c r="M226" s="10"/>
      <c r="N226" s="12"/>
    </row>
    <row r="227" spans="1:14" ht="24.75" customHeight="1">
      <c r="A227" s="9"/>
      <c r="B227" s="9"/>
      <c r="C227" s="9"/>
      <c r="D227" s="9"/>
      <c r="E227" s="10"/>
      <c r="F227" s="10"/>
      <c r="G227" s="10"/>
      <c r="H227" s="10"/>
      <c r="I227" s="10"/>
      <c r="J227" s="10"/>
      <c r="K227" s="10"/>
      <c r="L227" s="11"/>
      <c r="M227" s="10"/>
      <c r="N227" s="12"/>
    </row>
    <row r="228" spans="1:14" ht="24.75" customHeight="1">
      <c r="A228" s="9"/>
      <c r="B228" s="9"/>
      <c r="C228" s="9"/>
      <c r="D228" s="9"/>
      <c r="E228" s="10"/>
      <c r="F228" s="10"/>
      <c r="G228" s="10"/>
      <c r="H228" s="10"/>
      <c r="I228" s="10"/>
      <c r="J228" s="10"/>
      <c r="K228" s="10"/>
      <c r="L228" s="11"/>
      <c r="M228" s="10"/>
      <c r="N228" s="12"/>
    </row>
    <row r="229" spans="1:14" ht="24.75" customHeight="1">
      <c r="A229" s="9"/>
      <c r="B229" s="9"/>
      <c r="C229" s="9"/>
      <c r="D229" s="9"/>
      <c r="E229" s="10"/>
      <c r="F229" s="10"/>
      <c r="G229" s="10"/>
      <c r="H229" s="10"/>
      <c r="I229" s="10"/>
      <c r="J229" s="10"/>
      <c r="K229" s="10"/>
      <c r="L229" s="11"/>
      <c r="M229" s="10"/>
      <c r="N229" s="12"/>
    </row>
    <row r="230" spans="1:14" ht="24.75" customHeight="1">
      <c r="A230" s="9"/>
      <c r="B230" s="9"/>
      <c r="C230" s="9"/>
      <c r="D230" s="9"/>
      <c r="E230" s="10"/>
      <c r="F230" s="10"/>
      <c r="G230" s="10"/>
      <c r="H230" s="10"/>
      <c r="I230" s="10"/>
      <c r="J230" s="10"/>
      <c r="K230" s="10"/>
      <c r="L230" s="11"/>
      <c r="M230" s="10"/>
      <c r="N230" s="12"/>
    </row>
    <row r="231" spans="1:14" ht="24.75" customHeight="1">
      <c r="A231" s="9"/>
      <c r="B231" s="9"/>
      <c r="C231" s="9"/>
      <c r="D231" s="9"/>
      <c r="E231" s="10"/>
      <c r="F231" s="10"/>
      <c r="G231" s="10"/>
      <c r="H231" s="10"/>
      <c r="I231" s="10"/>
      <c r="J231" s="10"/>
      <c r="K231" s="10"/>
      <c r="L231" s="11"/>
      <c r="M231" s="10"/>
      <c r="N231" s="12"/>
    </row>
    <row r="232" spans="1:14" ht="24.75" customHeight="1">
      <c r="A232" s="9"/>
      <c r="B232" s="9"/>
      <c r="C232" s="9"/>
      <c r="D232" s="9"/>
      <c r="E232" s="10"/>
      <c r="F232" s="10"/>
      <c r="G232" s="10"/>
      <c r="H232" s="10"/>
      <c r="I232" s="10"/>
      <c r="J232" s="10"/>
      <c r="K232" s="10"/>
      <c r="L232" s="11"/>
      <c r="M232" s="10"/>
      <c r="N232" s="12"/>
    </row>
    <row r="233" spans="1:14" ht="24.75" customHeight="1">
      <c r="A233" s="9"/>
      <c r="B233" s="9"/>
      <c r="C233" s="9"/>
      <c r="D233" s="9"/>
      <c r="E233" s="10"/>
      <c r="F233" s="10"/>
      <c r="G233" s="10"/>
      <c r="H233" s="10"/>
      <c r="I233" s="10"/>
      <c r="J233" s="10"/>
      <c r="K233" s="10"/>
      <c r="L233" s="11"/>
      <c r="M233" s="10"/>
      <c r="N233" s="12"/>
    </row>
    <row r="234" spans="1:14" ht="24.75" customHeight="1">
      <c r="A234" s="9"/>
      <c r="B234" s="9"/>
      <c r="C234" s="9"/>
      <c r="D234" s="9"/>
      <c r="E234" s="10"/>
      <c r="F234" s="10"/>
      <c r="G234" s="10"/>
      <c r="H234" s="10"/>
      <c r="I234" s="10"/>
      <c r="J234" s="10"/>
      <c r="K234" s="10"/>
      <c r="L234" s="11"/>
      <c r="M234" s="10"/>
      <c r="N234" s="12"/>
    </row>
    <row r="235" spans="1:14" ht="24.75" customHeight="1">
      <c r="A235" s="9"/>
      <c r="B235" s="9"/>
      <c r="C235" s="9"/>
      <c r="D235" s="9"/>
      <c r="E235" s="10"/>
      <c r="F235" s="10"/>
      <c r="G235" s="10"/>
      <c r="H235" s="10"/>
      <c r="I235" s="10"/>
      <c r="J235" s="10"/>
      <c r="K235" s="10"/>
      <c r="L235" s="11"/>
      <c r="M235" s="10"/>
      <c r="N235" s="12"/>
    </row>
    <row r="236" spans="1:14" ht="24.75" customHeight="1">
      <c r="A236" s="9"/>
      <c r="B236" s="9"/>
      <c r="C236" s="9"/>
      <c r="D236" s="9"/>
      <c r="E236" s="10"/>
      <c r="F236" s="10"/>
      <c r="G236" s="10"/>
      <c r="H236" s="10"/>
      <c r="I236" s="10"/>
      <c r="J236" s="10"/>
      <c r="K236" s="10"/>
      <c r="L236" s="11"/>
      <c r="M236" s="10"/>
      <c r="N236" s="12"/>
    </row>
    <row r="237" spans="1:14" ht="24.75" customHeight="1">
      <c r="A237" s="9"/>
      <c r="B237" s="9"/>
      <c r="C237" s="9"/>
      <c r="D237" s="9"/>
      <c r="E237" s="10"/>
      <c r="F237" s="10"/>
      <c r="G237" s="10"/>
      <c r="H237" s="10"/>
      <c r="I237" s="10"/>
      <c r="J237" s="10"/>
      <c r="K237" s="10"/>
      <c r="L237" s="11"/>
      <c r="M237" s="10"/>
      <c r="N237" s="12"/>
    </row>
    <row r="238" spans="1:14" ht="24.75" customHeight="1">
      <c r="A238" s="9"/>
      <c r="B238" s="9"/>
      <c r="C238" s="9"/>
      <c r="D238" s="9"/>
      <c r="E238" s="10"/>
      <c r="F238" s="10"/>
      <c r="G238" s="10"/>
      <c r="H238" s="10"/>
      <c r="I238" s="10"/>
      <c r="J238" s="10"/>
      <c r="K238" s="10"/>
      <c r="L238" s="11"/>
      <c r="M238" s="10"/>
      <c r="N238" s="12"/>
    </row>
    <row r="239" spans="1:14" ht="24.75" customHeight="1">
      <c r="A239" s="9"/>
      <c r="B239" s="9"/>
      <c r="C239" s="9"/>
      <c r="D239" s="9"/>
      <c r="E239" s="10"/>
      <c r="F239" s="10"/>
      <c r="G239" s="10"/>
      <c r="H239" s="10"/>
      <c r="I239" s="10"/>
      <c r="J239" s="10"/>
      <c r="K239" s="10"/>
      <c r="L239" s="11"/>
      <c r="M239" s="10"/>
      <c r="N239" s="12"/>
    </row>
    <row r="240" spans="1:14" ht="24.75" customHeight="1">
      <c r="A240" s="9"/>
      <c r="B240" s="9"/>
      <c r="C240" s="9"/>
      <c r="D240" s="9"/>
      <c r="E240" s="10"/>
      <c r="F240" s="10"/>
      <c r="G240" s="10"/>
      <c r="H240" s="10"/>
      <c r="I240" s="10"/>
      <c r="J240" s="10"/>
      <c r="K240" s="10"/>
      <c r="L240" s="11"/>
      <c r="M240" s="10"/>
      <c r="N240" s="12"/>
    </row>
    <row r="241" spans="1:14" ht="24.75" customHeight="1">
      <c r="A241" s="9"/>
      <c r="B241" s="9"/>
      <c r="C241" s="9"/>
      <c r="D241" s="9"/>
      <c r="E241" s="10"/>
      <c r="F241" s="10"/>
      <c r="G241" s="10"/>
      <c r="H241" s="10"/>
      <c r="I241" s="10"/>
      <c r="J241" s="10"/>
      <c r="K241" s="10"/>
      <c r="L241" s="11"/>
      <c r="M241" s="10"/>
      <c r="N241" s="12"/>
    </row>
    <row r="242" spans="1:14" ht="24.75" customHeight="1">
      <c r="A242" s="9"/>
      <c r="B242" s="9"/>
      <c r="C242" s="9"/>
      <c r="D242" s="9"/>
      <c r="E242" s="10"/>
      <c r="F242" s="10"/>
      <c r="G242" s="10"/>
      <c r="H242" s="10"/>
      <c r="I242" s="10"/>
      <c r="J242" s="10"/>
      <c r="K242" s="10"/>
      <c r="L242" s="11"/>
      <c r="M242" s="10"/>
      <c r="N242" s="12"/>
    </row>
    <row r="243" spans="1:14" ht="24.75" customHeight="1">
      <c r="A243" s="9"/>
      <c r="B243" s="9"/>
      <c r="C243" s="9"/>
      <c r="D243" s="9"/>
      <c r="E243" s="10"/>
      <c r="F243" s="10"/>
      <c r="G243" s="10"/>
      <c r="H243" s="10"/>
      <c r="I243" s="10"/>
      <c r="J243" s="10"/>
      <c r="K243" s="10"/>
      <c r="L243" s="11"/>
      <c r="M243" s="10"/>
      <c r="N243" s="12"/>
    </row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</sheetData>
  <sheetProtection/>
  <mergeCells count="162">
    <mergeCell ref="E148:E150"/>
    <mergeCell ref="A151:A156"/>
    <mergeCell ref="B151:B156"/>
    <mergeCell ref="C151:C156"/>
    <mergeCell ref="D151:D156"/>
    <mergeCell ref="E151:E156"/>
    <mergeCell ref="A148:A150"/>
    <mergeCell ref="B148:B150"/>
    <mergeCell ref="C148:C150"/>
    <mergeCell ref="D148:D150"/>
    <mergeCell ref="E134:E145"/>
    <mergeCell ref="A146:A147"/>
    <mergeCell ref="B146:B147"/>
    <mergeCell ref="C146:C147"/>
    <mergeCell ref="D146:D147"/>
    <mergeCell ref="E146:E147"/>
    <mergeCell ref="A134:A145"/>
    <mergeCell ref="B134:B145"/>
    <mergeCell ref="C134:C145"/>
    <mergeCell ref="D134:D145"/>
    <mergeCell ref="E114:E129"/>
    <mergeCell ref="A130:A133"/>
    <mergeCell ref="B130:B133"/>
    <mergeCell ref="C130:C133"/>
    <mergeCell ref="D130:D133"/>
    <mergeCell ref="E130:E133"/>
    <mergeCell ref="A114:A129"/>
    <mergeCell ref="B114:B129"/>
    <mergeCell ref="C114:C129"/>
    <mergeCell ref="D114:D129"/>
    <mergeCell ref="C110:C111"/>
    <mergeCell ref="D110:D111"/>
    <mergeCell ref="E110:E111"/>
    <mergeCell ref="C112:C113"/>
    <mergeCell ref="D112:D113"/>
    <mergeCell ref="E112:E113"/>
    <mergeCell ref="A103:A105"/>
    <mergeCell ref="A110:A111"/>
    <mergeCell ref="A112:A113"/>
    <mergeCell ref="B110:B111"/>
    <mergeCell ref="B112:B113"/>
    <mergeCell ref="A106:A109"/>
    <mergeCell ref="B106:B109"/>
    <mergeCell ref="D106:D107"/>
    <mergeCell ref="D108:D109"/>
    <mergeCell ref="E106:E107"/>
    <mergeCell ref="E108:E109"/>
    <mergeCell ref="C106:C107"/>
    <mergeCell ref="C108:C109"/>
    <mergeCell ref="B103:B105"/>
    <mergeCell ref="C103:C104"/>
    <mergeCell ref="D103:D104"/>
    <mergeCell ref="E96:E97"/>
    <mergeCell ref="D99:D100"/>
    <mergeCell ref="D101:D102"/>
    <mergeCell ref="E99:E100"/>
    <mergeCell ref="E101:E102"/>
    <mergeCell ref="E103:E104"/>
    <mergeCell ref="A99:A102"/>
    <mergeCell ref="B99:B102"/>
    <mergeCell ref="C99:C100"/>
    <mergeCell ref="C101:C102"/>
    <mergeCell ref="A96:A97"/>
    <mergeCell ref="B96:B97"/>
    <mergeCell ref="C96:C97"/>
    <mergeCell ref="D96:D97"/>
    <mergeCell ref="E90:E93"/>
    <mergeCell ref="A94:A95"/>
    <mergeCell ref="B94:B95"/>
    <mergeCell ref="C94:C95"/>
    <mergeCell ref="D94:D95"/>
    <mergeCell ref="E94:E95"/>
    <mergeCell ref="A90:A93"/>
    <mergeCell ref="B90:B93"/>
    <mergeCell ref="C90:C93"/>
    <mergeCell ref="D90:D93"/>
    <mergeCell ref="E78:E79"/>
    <mergeCell ref="A80:A81"/>
    <mergeCell ref="B80:B81"/>
    <mergeCell ref="C80:C81"/>
    <mergeCell ref="D80:D81"/>
    <mergeCell ref="E80:E81"/>
    <mergeCell ref="A78:A79"/>
    <mergeCell ref="B78:B79"/>
    <mergeCell ref="C78:C79"/>
    <mergeCell ref="D78:D79"/>
    <mergeCell ref="E74:E75"/>
    <mergeCell ref="A76:A77"/>
    <mergeCell ref="B76:B77"/>
    <mergeCell ref="C76:C77"/>
    <mergeCell ref="D76:D77"/>
    <mergeCell ref="E76:E77"/>
    <mergeCell ref="A74:A75"/>
    <mergeCell ref="B74:B75"/>
    <mergeCell ref="C74:C75"/>
    <mergeCell ref="D74:D75"/>
    <mergeCell ref="E50:E65"/>
    <mergeCell ref="A66:A73"/>
    <mergeCell ref="B66:B73"/>
    <mergeCell ref="C66:C73"/>
    <mergeCell ref="D66:D73"/>
    <mergeCell ref="E66:E73"/>
    <mergeCell ref="A50:A65"/>
    <mergeCell ref="B50:B65"/>
    <mergeCell ref="C50:C65"/>
    <mergeCell ref="D50:D65"/>
    <mergeCell ref="E18:E33"/>
    <mergeCell ref="A34:A49"/>
    <mergeCell ref="B34:B49"/>
    <mergeCell ref="C34:C49"/>
    <mergeCell ref="D34:D49"/>
    <mergeCell ref="A18:A33"/>
    <mergeCell ref="B18:B33"/>
    <mergeCell ref="C18:C33"/>
    <mergeCell ref="D18:D33"/>
    <mergeCell ref="E14:E17"/>
    <mergeCell ref="E34:E49"/>
    <mergeCell ref="A82:A83"/>
    <mergeCell ref="B82:B83"/>
    <mergeCell ref="C82:C83"/>
    <mergeCell ref="D82:D83"/>
    <mergeCell ref="E82:E83"/>
    <mergeCell ref="A14:A17"/>
    <mergeCell ref="B14:B17"/>
    <mergeCell ref="C14:C17"/>
    <mergeCell ref="E4:E7"/>
    <mergeCell ref="A8:A13"/>
    <mergeCell ref="B8:B13"/>
    <mergeCell ref="C8:C13"/>
    <mergeCell ref="D8:D13"/>
    <mergeCell ref="E8:E13"/>
    <mergeCell ref="C2:C3"/>
    <mergeCell ref="A84:A87"/>
    <mergeCell ref="C84:C85"/>
    <mergeCell ref="D84:D85"/>
    <mergeCell ref="C86:C87"/>
    <mergeCell ref="D86:D87"/>
    <mergeCell ref="B84:B87"/>
    <mergeCell ref="D14:D17"/>
    <mergeCell ref="A4:A7"/>
    <mergeCell ref="G2:G3"/>
    <mergeCell ref="H2:I2"/>
    <mergeCell ref="J2:K2"/>
    <mergeCell ref="E2:E3"/>
    <mergeCell ref="F2:F3"/>
    <mergeCell ref="A1:N1"/>
    <mergeCell ref="C4:C7"/>
    <mergeCell ref="D4:D7"/>
    <mergeCell ref="B2:B3"/>
    <mergeCell ref="A2:A3"/>
    <mergeCell ref="B4:B7"/>
    <mergeCell ref="L2:L3"/>
    <mergeCell ref="M2:M3"/>
    <mergeCell ref="N2:N3"/>
    <mergeCell ref="D2:D3"/>
    <mergeCell ref="E84:E85"/>
    <mergeCell ref="E86:E87"/>
    <mergeCell ref="A88:A89"/>
    <mergeCell ref="B88:B89"/>
    <mergeCell ref="C88:C89"/>
    <mergeCell ref="D88:D89"/>
    <mergeCell ref="E88:E89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2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10.875" style="0" customWidth="1"/>
    <col min="2" max="2" width="5.625" style="0" customWidth="1"/>
    <col min="3" max="3" width="11.25390625" style="0" customWidth="1"/>
    <col min="4" max="4" width="7.75390625" style="0" customWidth="1"/>
    <col min="5" max="5" width="4.625" style="0" customWidth="1"/>
    <col min="6" max="6" width="9.375" style="0" customWidth="1"/>
    <col min="7" max="7" width="13.50390625" style="0" customWidth="1"/>
    <col min="8" max="8" width="8.875" style="0" customWidth="1"/>
    <col min="9" max="11" width="8.00390625" style="0" customWidth="1"/>
    <col min="12" max="12" width="7.125" style="1" customWidth="1"/>
    <col min="13" max="13" width="6.125" style="0" customWidth="1"/>
    <col min="14" max="14" width="6.125" style="3" customWidth="1"/>
  </cols>
  <sheetData>
    <row r="1" spans="1:14" ht="60" customHeight="1">
      <c r="A1" s="59" t="s">
        <v>442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6.5" customHeight="1">
      <c r="A2" s="65" t="s">
        <v>376</v>
      </c>
      <c r="B2" s="63" t="s">
        <v>377</v>
      </c>
      <c r="C2" s="65" t="s">
        <v>378</v>
      </c>
      <c r="D2" s="65" t="s">
        <v>379</v>
      </c>
      <c r="E2" s="65" t="s">
        <v>380</v>
      </c>
      <c r="F2" s="65" t="s">
        <v>381</v>
      </c>
      <c r="G2" s="65" t="s">
        <v>382</v>
      </c>
      <c r="H2" s="65" t="s">
        <v>383</v>
      </c>
      <c r="I2" s="65"/>
      <c r="J2" s="67" t="s">
        <v>384</v>
      </c>
      <c r="K2" s="67"/>
      <c r="L2" s="66" t="s">
        <v>385</v>
      </c>
      <c r="M2" s="65" t="s">
        <v>386</v>
      </c>
      <c r="N2" s="65" t="s">
        <v>387</v>
      </c>
    </row>
    <row r="3" spans="1:14" ht="31.5" customHeight="1">
      <c r="A3" s="65"/>
      <c r="B3" s="64"/>
      <c r="C3" s="65"/>
      <c r="D3" s="65"/>
      <c r="E3" s="65"/>
      <c r="F3" s="65"/>
      <c r="G3" s="65"/>
      <c r="H3" s="2" t="s">
        <v>388</v>
      </c>
      <c r="I3" s="2" t="s">
        <v>389</v>
      </c>
      <c r="J3" s="2" t="s">
        <v>388</v>
      </c>
      <c r="K3" s="2" t="s">
        <v>390</v>
      </c>
      <c r="L3" s="66"/>
      <c r="M3" s="65"/>
      <c r="N3" s="65"/>
    </row>
    <row r="4" spans="1:16" ht="24.75" customHeight="1">
      <c r="A4" s="60" t="s">
        <v>391</v>
      </c>
      <c r="B4" s="60">
        <v>2021</v>
      </c>
      <c r="C4" s="60" t="s">
        <v>392</v>
      </c>
      <c r="D4" s="60">
        <v>101</v>
      </c>
      <c r="E4" s="60">
        <v>2</v>
      </c>
      <c r="F4" s="6" t="s">
        <v>16</v>
      </c>
      <c r="G4" s="6" t="s">
        <v>20</v>
      </c>
      <c r="H4" s="37">
        <v>57.6</v>
      </c>
      <c r="I4" s="19">
        <f aca="true" t="shared" si="0" ref="I4:I67">H4*0.6</f>
        <v>34.56</v>
      </c>
      <c r="J4" s="19">
        <v>81.8</v>
      </c>
      <c r="K4" s="19">
        <f aca="true" t="shared" si="1" ref="K4:K67">J4*0.4</f>
        <v>32.72</v>
      </c>
      <c r="L4" s="28">
        <f aca="true" t="shared" si="2" ref="L4:L67">I4+K4</f>
        <v>67.28</v>
      </c>
      <c r="M4" s="18">
        <v>1</v>
      </c>
      <c r="N4" s="2"/>
      <c r="O4" s="5"/>
      <c r="P4" s="5"/>
    </row>
    <row r="5" spans="1:17" ht="24.75" customHeight="1">
      <c r="A5" s="61"/>
      <c r="B5" s="61"/>
      <c r="C5" s="61"/>
      <c r="D5" s="61"/>
      <c r="E5" s="61"/>
      <c r="F5" s="6" t="s">
        <v>17</v>
      </c>
      <c r="G5" s="6" t="s">
        <v>21</v>
      </c>
      <c r="H5" s="37">
        <v>51.1</v>
      </c>
      <c r="I5" s="19">
        <f t="shared" si="0"/>
        <v>30.66</v>
      </c>
      <c r="J5" s="19">
        <v>83.19</v>
      </c>
      <c r="K5" s="19">
        <f t="shared" si="1"/>
        <v>33.276</v>
      </c>
      <c r="L5" s="28">
        <f t="shared" si="2"/>
        <v>63.93600000000001</v>
      </c>
      <c r="M5" s="18">
        <v>2</v>
      </c>
      <c r="N5" s="2"/>
      <c r="O5" s="5"/>
      <c r="P5" s="5"/>
      <c r="Q5" s="4"/>
    </row>
    <row r="6" spans="1:16" ht="24.75" customHeight="1">
      <c r="A6" s="61"/>
      <c r="B6" s="61"/>
      <c r="C6" s="61"/>
      <c r="D6" s="61"/>
      <c r="E6" s="61"/>
      <c r="F6" s="6" t="s">
        <v>18</v>
      </c>
      <c r="G6" s="6" t="s">
        <v>22</v>
      </c>
      <c r="H6" s="37">
        <v>49.6</v>
      </c>
      <c r="I6" s="19">
        <f t="shared" si="0"/>
        <v>29.759999999999998</v>
      </c>
      <c r="J6" s="19">
        <v>82.55</v>
      </c>
      <c r="K6" s="19">
        <f t="shared" si="1"/>
        <v>33.02</v>
      </c>
      <c r="L6" s="28">
        <f t="shared" si="2"/>
        <v>62.78</v>
      </c>
      <c r="M6" s="18">
        <v>3</v>
      </c>
      <c r="N6" s="2"/>
      <c r="O6" s="5"/>
      <c r="P6" s="5"/>
    </row>
    <row r="7" spans="1:16" ht="24.75" customHeight="1">
      <c r="A7" s="62"/>
      <c r="B7" s="62"/>
      <c r="C7" s="62"/>
      <c r="D7" s="62"/>
      <c r="E7" s="62"/>
      <c r="F7" s="6" t="s">
        <v>19</v>
      </c>
      <c r="G7" s="6" t="s">
        <v>23</v>
      </c>
      <c r="H7" s="37">
        <v>48.7</v>
      </c>
      <c r="I7" s="19">
        <f t="shared" si="0"/>
        <v>29.22</v>
      </c>
      <c r="J7" s="19">
        <v>81.04</v>
      </c>
      <c r="K7" s="19">
        <f t="shared" si="1"/>
        <v>32.416000000000004</v>
      </c>
      <c r="L7" s="28">
        <f t="shared" si="2"/>
        <v>61.636</v>
      </c>
      <c r="M7" s="18">
        <v>4</v>
      </c>
      <c r="N7" s="2"/>
      <c r="O7" s="5"/>
      <c r="P7" s="5"/>
    </row>
    <row r="8" spans="1:16" ht="24.75" customHeight="1">
      <c r="A8" s="60" t="s">
        <v>393</v>
      </c>
      <c r="B8" s="60">
        <v>2022</v>
      </c>
      <c r="C8" s="60" t="s">
        <v>394</v>
      </c>
      <c r="D8" s="60">
        <v>101</v>
      </c>
      <c r="E8" s="60">
        <v>3</v>
      </c>
      <c r="F8" s="7" t="s">
        <v>24</v>
      </c>
      <c r="G8" s="7" t="s">
        <v>30</v>
      </c>
      <c r="H8" s="38">
        <v>58.5</v>
      </c>
      <c r="I8" s="19">
        <f t="shared" si="0"/>
        <v>35.1</v>
      </c>
      <c r="J8" s="19">
        <v>83.62</v>
      </c>
      <c r="K8" s="19">
        <f t="shared" si="1"/>
        <v>33.448</v>
      </c>
      <c r="L8" s="28">
        <f t="shared" si="2"/>
        <v>68.548</v>
      </c>
      <c r="M8" s="18">
        <v>1</v>
      </c>
      <c r="N8" s="2"/>
      <c r="O8" s="5"/>
      <c r="P8" s="5"/>
    </row>
    <row r="9" spans="1:16" ht="24.75" customHeight="1">
      <c r="A9" s="61"/>
      <c r="B9" s="61"/>
      <c r="C9" s="61"/>
      <c r="D9" s="61"/>
      <c r="E9" s="61"/>
      <c r="F9" s="6" t="s">
        <v>25</v>
      </c>
      <c r="G9" s="6" t="s">
        <v>31</v>
      </c>
      <c r="H9" s="37">
        <v>53.9</v>
      </c>
      <c r="I9" s="19">
        <f t="shared" si="0"/>
        <v>32.339999999999996</v>
      </c>
      <c r="J9" s="19">
        <v>81.33</v>
      </c>
      <c r="K9" s="19">
        <f t="shared" si="1"/>
        <v>32.532000000000004</v>
      </c>
      <c r="L9" s="28">
        <f t="shared" si="2"/>
        <v>64.872</v>
      </c>
      <c r="M9" s="18">
        <v>2</v>
      </c>
      <c r="N9" s="2"/>
      <c r="O9" s="5"/>
      <c r="P9" s="5"/>
    </row>
    <row r="10" spans="1:16" ht="24.75" customHeight="1">
      <c r="A10" s="61"/>
      <c r="B10" s="61"/>
      <c r="C10" s="61"/>
      <c r="D10" s="61"/>
      <c r="E10" s="61"/>
      <c r="F10" s="6" t="s">
        <v>26</v>
      </c>
      <c r="G10" s="6" t="s">
        <v>32</v>
      </c>
      <c r="H10" s="37">
        <v>51.1</v>
      </c>
      <c r="I10" s="19">
        <f t="shared" si="0"/>
        <v>30.66</v>
      </c>
      <c r="J10" s="19">
        <v>84.03</v>
      </c>
      <c r="K10" s="19">
        <f t="shared" si="1"/>
        <v>33.612</v>
      </c>
      <c r="L10" s="28">
        <f t="shared" si="2"/>
        <v>64.272</v>
      </c>
      <c r="M10" s="18">
        <v>3</v>
      </c>
      <c r="N10" s="2"/>
      <c r="O10" s="5"/>
      <c r="P10" s="5"/>
    </row>
    <row r="11" spans="1:16" ht="24.75" customHeight="1">
      <c r="A11" s="61"/>
      <c r="B11" s="61"/>
      <c r="C11" s="61"/>
      <c r="D11" s="61"/>
      <c r="E11" s="61"/>
      <c r="F11" s="6" t="s">
        <v>29</v>
      </c>
      <c r="G11" s="6" t="s">
        <v>35</v>
      </c>
      <c r="H11" s="37">
        <v>49.8</v>
      </c>
      <c r="I11" s="19">
        <f t="shared" si="0"/>
        <v>29.879999999999995</v>
      </c>
      <c r="J11" s="19">
        <v>83.33</v>
      </c>
      <c r="K11" s="19">
        <f t="shared" si="1"/>
        <v>33.332</v>
      </c>
      <c r="L11" s="28">
        <f t="shared" si="2"/>
        <v>63.211999999999996</v>
      </c>
      <c r="M11" s="18">
        <v>4</v>
      </c>
      <c r="N11" s="2"/>
      <c r="O11" s="5"/>
      <c r="P11" s="5"/>
    </row>
    <row r="12" spans="1:16" ht="24.75" customHeight="1">
      <c r="A12" s="61"/>
      <c r="B12" s="61"/>
      <c r="C12" s="61"/>
      <c r="D12" s="61"/>
      <c r="E12" s="61"/>
      <c r="F12" s="6" t="s">
        <v>28</v>
      </c>
      <c r="G12" s="6" t="s">
        <v>34</v>
      </c>
      <c r="H12" s="37">
        <v>50.9</v>
      </c>
      <c r="I12" s="19">
        <f t="shared" si="0"/>
        <v>30.54</v>
      </c>
      <c r="J12" s="19">
        <v>81.24</v>
      </c>
      <c r="K12" s="19">
        <f t="shared" si="1"/>
        <v>32.496</v>
      </c>
      <c r="L12" s="28">
        <f t="shared" si="2"/>
        <v>63.036</v>
      </c>
      <c r="M12" s="18">
        <v>5</v>
      </c>
      <c r="N12" s="2"/>
      <c r="O12" s="5"/>
      <c r="P12" s="5"/>
    </row>
    <row r="13" spans="1:16" ht="24.75" customHeight="1">
      <c r="A13" s="62"/>
      <c r="B13" s="62"/>
      <c r="C13" s="62"/>
      <c r="D13" s="62"/>
      <c r="E13" s="62"/>
      <c r="F13" s="6" t="s">
        <v>27</v>
      </c>
      <c r="G13" s="6" t="s">
        <v>33</v>
      </c>
      <c r="H13" s="37">
        <v>51</v>
      </c>
      <c r="I13" s="19">
        <f t="shared" si="0"/>
        <v>30.599999999999998</v>
      </c>
      <c r="J13" s="19">
        <v>0</v>
      </c>
      <c r="K13" s="19">
        <f t="shared" si="1"/>
        <v>0</v>
      </c>
      <c r="L13" s="28">
        <f t="shared" si="2"/>
        <v>30.599999999999998</v>
      </c>
      <c r="M13" s="18">
        <v>6</v>
      </c>
      <c r="N13" s="18" t="s">
        <v>506</v>
      </c>
      <c r="O13" s="5"/>
      <c r="P13" s="5"/>
    </row>
    <row r="14" spans="1:16" ht="24.75" customHeight="1">
      <c r="A14" s="60" t="s">
        <v>395</v>
      </c>
      <c r="B14" s="60">
        <v>2023</v>
      </c>
      <c r="C14" s="60" t="s">
        <v>396</v>
      </c>
      <c r="D14" s="60">
        <v>101</v>
      </c>
      <c r="E14" s="60">
        <v>2</v>
      </c>
      <c r="F14" s="6" t="s">
        <v>37</v>
      </c>
      <c r="G14" s="6" t="s">
        <v>41</v>
      </c>
      <c r="H14" s="37">
        <v>67.5</v>
      </c>
      <c r="I14" s="19">
        <f t="shared" si="0"/>
        <v>40.5</v>
      </c>
      <c r="J14" s="19">
        <v>84.06</v>
      </c>
      <c r="K14" s="19">
        <f t="shared" si="1"/>
        <v>33.624</v>
      </c>
      <c r="L14" s="28">
        <f t="shared" si="2"/>
        <v>74.124</v>
      </c>
      <c r="M14" s="18">
        <v>1</v>
      </c>
      <c r="N14" s="2"/>
      <c r="O14" s="5"/>
      <c r="P14" s="5"/>
    </row>
    <row r="15" spans="1:16" ht="24.75" customHeight="1">
      <c r="A15" s="61"/>
      <c r="B15" s="61"/>
      <c r="C15" s="61"/>
      <c r="D15" s="61"/>
      <c r="E15" s="61"/>
      <c r="F15" s="6" t="s">
        <v>38</v>
      </c>
      <c r="G15" s="6" t="s">
        <v>42</v>
      </c>
      <c r="H15" s="37">
        <v>66.2</v>
      </c>
      <c r="I15" s="19">
        <f t="shared" si="0"/>
        <v>39.72</v>
      </c>
      <c r="J15" s="19">
        <v>81.01</v>
      </c>
      <c r="K15" s="19">
        <f t="shared" si="1"/>
        <v>32.404</v>
      </c>
      <c r="L15" s="28">
        <f t="shared" si="2"/>
        <v>72.124</v>
      </c>
      <c r="M15" s="18">
        <v>2</v>
      </c>
      <c r="N15" s="2"/>
      <c r="O15" s="5"/>
      <c r="P15" s="5"/>
    </row>
    <row r="16" spans="1:16" ht="24.75" customHeight="1">
      <c r="A16" s="61"/>
      <c r="B16" s="61"/>
      <c r="C16" s="61"/>
      <c r="D16" s="61"/>
      <c r="E16" s="61"/>
      <c r="F16" s="6" t="s">
        <v>40</v>
      </c>
      <c r="G16" s="6" t="s">
        <v>44</v>
      </c>
      <c r="H16" s="37">
        <v>57.2</v>
      </c>
      <c r="I16" s="19">
        <f t="shared" si="0"/>
        <v>34.32</v>
      </c>
      <c r="J16" s="19">
        <v>83.47</v>
      </c>
      <c r="K16" s="19">
        <f t="shared" si="1"/>
        <v>33.388</v>
      </c>
      <c r="L16" s="28">
        <f t="shared" si="2"/>
        <v>67.708</v>
      </c>
      <c r="M16" s="18">
        <v>3</v>
      </c>
      <c r="N16" s="2"/>
      <c r="O16" s="5"/>
      <c r="P16" s="5"/>
    </row>
    <row r="17" spans="1:16" ht="24.75" customHeight="1">
      <c r="A17" s="62"/>
      <c r="B17" s="62"/>
      <c r="C17" s="62"/>
      <c r="D17" s="62"/>
      <c r="E17" s="62"/>
      <c r="F17" s="6" t="s">
        <v>39</v>
      </c>
      <c r="G17" s="6" t="s">
        <v>43</v>
      </c>
      <c r="H17" s="37">
        <v>61.9</v>
      </c>
      <c r="I17" s="19">
        <f t="shared" si="0"/>
        <v>37.14</v>
      </c>
      <c r="J17" s="19">
        <v>69.26</v>
      </c>
      <c r="K17" s="19">
        <f t="shared" si="1"/>
        <v>27.704000000000004</v>
      </c>
      <c r="L17" s="28">
        <f t="shared" si="2"/>
        <v>64.84400000000001</v>
      </c>
      <c r="M17" s="18">
        <v>4</v>
      </c>
      <c r="N17" s="2"/>
      <c r="O17" s="5"/>
      <c r="P17" s="5"/>
    </row>
    <row r="18" spans="1:16" ht="24.75" customHeight="1">
      <c r="A18" s="60" t="s">
        <v>397</v>
      </c>
      <c r="B18" s="60">
        <v>2024</v>
      </c>
      <c r="C18" s="60" t="s">
        <v>398</v>
      </c>
      <c r="D18" s="60">
        <v>101</v>
      </c>
      <c r="E18" s="60">
        <v>28</v>
      </c>
      <c r="F18" s="6" t="s">
        <v>47</v>
      </c>
      <c r="G18" s="6" t="s">
        <v>103</v>
      </c>
      <c r="H18" s="37">
        <v>62.7</v>
      </c>
      <c r="I18" s="19">
        <f t="shared" si="0"/>
        <v>37.62</v>
      </c>
      <c r="J18" s="19">
        <v>82.97</v>
      </c>
      <c r="K18" s="19">
        <f t="shared" si="1"/>
        <v>33.188</v>
      </c>
      <c r="L18" s="28">
        <f t="shared" si="2"/>
        <v>70.80799999999999</v>
      </c>
      <c r="M18" s="18">
        <v>1</v>
      </c>
      <c r="N18" s="2"/>
      <c r="O18" s="5"/>
      <c r="P18" s="5"/>
    </row>
    <row r="19" spans="1:16" ht="24.75" customHeight="1">
      <c r="A19" s="61"/>
      <c r="B19" s="61"/>
      <c r="C19" s="61"/>
      <c r="D19" s="61"/>
      <c r="E19" s="61"/>
      <c r="F19" s="6" t="s">
        <v>56</v>
      </c>
      <c r="G19" s="6" t="s">
        <v>112</v>
      </c>
      <c r="H19" s="37">
        <v>58.9</v>
      </c>
      <c r="I19" s="19">
        <f t="shared" si="0"/>
        <v>35.339999999999996</v>
      </c>
      <c r="J19" s="19">
        <v>86.78</v>
      </c>
      <c r="K19" s="19">
        <f t="shared" si="1"/>
        <v>34.712</v>
      </c>
      <c r="L19" s="28">
        <f t="shared" si="2"/>
        <v>70.05199999999999</v>
      </c>
      <c r="M19" s="18">
        <v>2</v>
      </c>
      <c r="N19" s="2"/>
      <c r="O19" s="5"/>
      <c r="P19" s="5"/>
    </row>
    <row r="20" spans="1:16" ht="24.75" customHeight="1">
      <c r="A20" s="61"/>
      <c r="B20" s="61"/>
      <c r="C20" s="61"/>
      <c r="D20" s="61"/>
      <c r="E20" s="61"/>
      <c r="F20" s="6" t="s">
        <v>46</v>
      </c>
      <c r="G20" s="6" t="s">
        <v>102</v>
      </c>
      <c r="H20" s="37">
        <v>63.2</v>
      </c>
      <c r="I20" s="19">
        <f t="shared" si="0"/>
        <v>37.92</v>
      </c>
      <c r="J20" s="19">
        <v>80</v>
      </c>
      <c r="K20" s="19">
        <f t="shared" si="1"/>
        <v>32</v>
      </c>
      <c r="L20" s="28">
        <f t="shared" si="2"/>
        <v>69.92</v>
      </c>
      <c r="M20" s="18">
        <v>3</v>
      </c>
      <c r="N20" s="2"/>
      <c r="O20" s="5"/>
      <c r="P20" s="5"/>
    </row>
    <row r="21" spans="1:16" ht="24.75" customHeight="1">
      <c r="A21" s="61"/>
      <c r="B21" s="61"/>
      <c r="C21" s="61"/>
      <c r="D21" s="61"/>
      <c r="E21" s="61"/>
      <c r="F21" s="6" t="s">
        <v>54</v>
      </c>
      <c r="G21" s="6" t="s">
        <v>110</v>
      </c>
      <c r="H21" s="37">
        <v>59.2</v>
      </c>
      <c r="I21" s="19">
        <f t="shared" si="0"/>
        <v>35.52</v>
      </c>
      <c r="J21" s="19">
        <v>85.16</v>
      </c>
      <c r="K21" s="19">
        <f t="shared" si="1"/>
        <v>34.064</v>
      </c>
      <c r="L21" s="28">
        <f t="shared" si="2"/>
        <v>69.584</v>
      </c>
      <c r="M21" s="18">
        <v>4</v>
      </c>
      <c r="N21" s="2"/>
      <c r="O21" s="5"/>
      <c r="P21" s="5"/>
    </row>
    <row r="22" spans="1:16" ht="24.75" customHeight="1">
      <c r="A22" s="61"/>
      <c r="B22" s="61"/>
      <c r="C22" s="61"/>
      <c r="D22" s="61"/>
      <c r="E22" s="61"/>
      <c r="F22" s="6" t="s">
        <v>48</v>
      </c>
      <c r="G22" s="6" t="s">
        <v>104</v>
      </c>
      <c r="H22" s="37">
        <v>61</v>
      </c>
      <c r="I22" s="19">
        <f t="shared" si="0"/>
        <v>36.6</v>
      </c>
      <c r="J22" s="19">
        <v>81.81</v>
      </c>
      <c r="K22" s="19">
        <f t="shared" si="1"/>
        <v>32.724000000000004</v>
      </c>
      <c r="L22" s="28">
        <f t="shared" si="2"/>
        <v>69.32400000000001</v>
      </c>
      <c r="M22" s="18">
        <v>5</v>
      </c>
      <c r="N22" s="2"/>
      <c r="O22" s="5"/>
      <c r="P22" s="5"/>
    </row>
    <row r="23" spans="1:16" ht="24.75" customHeight="1">
      <c r="A23" s="61"/>
      <c r="B23" s="61"/>
      <c r="C23" s="61"/>
      <c r="D23" s="61"/>
      <c r="E23" s="61"/>
      <c r="F23" s="6" t="s">
        <v>53</v>
      </c>
      <c r="G23" s="6" t="s">
        <v>109</v>
      </c>
      <c r="H23" s="37">
        <v>59.4</v>
      </c>
      <c r="I23" s="19">
        <f t="shared" si="0"/>
        <v>35.64</v>
      </c>
      <c r="J23" s="19">
        <v>82.55</v>
      </c>
      <c r="K23" s="19">
        <f t="shared" si="1"/>
        <v>33.02</v>
      </c>
      <c r="L23" s="28">
        <f t="shared" si="2"/>
        <v>68.66</v>
      </c>
      <c r="M23" s="18">
        <v>6</v>
      </c>
      <c r="N23" s="2"/>
      <c r="O23" s="5"/>
      <c r="P23" s="5"/>
    </row>
    <row r="24" spans="1:16" ht="24.75" customHeight="1">
      <c r="A24" s="61"/>
      <c r="B24" s="61"/>
      <c r="C24" s="61"/>
      <c r="D24" s="61"/>
      <c r="E24" s="61"/>
      <c r="F24" s="6" t="s">
        <v>50</v>
      </c>
      <c r="G24" s="6" t="s">
        <v>106</v>
      </c>
      <c r="H24" s="37">
        <v>59.8</v>
      </c>
      <c r="I24" s="19">
        <f t="shared" si="0"/>
        <v>35.879999999999995</v>
      </c>
      <c r="J24" s="19">
        <v>81.8</v>
      </c>
      <c r="K24" s="19">
        <f t="shared" si="1"/>
        <v>32.72</v>
      </c>
      <c r="L24" s="28">
        <f t="shared" si="2"/>
        <v>68.6</v>
      </c>
      <c r="M24" s="18">
        <v>7</v>
      </c>
      <c r="N24" s="2"/>
      <c r="O24" s="5"/>
      <c r="P24" s="5"/>
    </row>
    <row r="25" spans="1:16" ht="24.75" customHeight="1">
      <c r="A25" s="61"/>
      <c r="B25" s="61"/>
      <c r="C25" s="61"/>
      <c r="D25" s="61"/>
      <c r="E25" s="61"/>
      <c r="F25" s="6" t="s">
        <v>58</v>
      </c>
      <c r="G25" s="6" t="s">
        <v>114</v>
      </c>
      <c r="H25" s="37">
        <v>57.7</v>
      </c>
      <c r="I25" s="19">
        <f t="shared" si="0"/>
        <v>34.62</v>
      </c>
      <c r="J25" s="24">
        <v>84.38</v>
      </c>
      <c r="K25" s="19">
        <f t="shared" si="1"/>
        <v>33.752</v>
      </c>
      <c r="L25" s="28">
        <f t="shared" si="2"/>
        <v>68.372</v>
      </c>
      <c r="M25" s="18">
        <v>8</v>
      </c>
      <c r="N25" s="9"/>
      <c r="O25" s="5"/>
      <c r="P25" s="5"/>
    </row>
    <row r="26" spans="1:16" ht="24.75" customHeight="1">
      <c r="A26" s="61"/>
      <c r="B26" s="61"/>
      <c r="C26" s="61"/>
      <c r="D26" s="61"/>
      <c r="E26" s="61"/>
      <c r="F26" s="6" t="s">
        <v>55</v>
      </c>
      <c r="G26" s="6" t="s">
        <v>111</v>
      </c>
      <c r="H26" s="37">
        <v>58.9</v>
      </c>
      <c r="I26" s="19">
        <f t="shared" si="0"/>
        <v>35.339999999999996</v>
      </c>
      <c r="J26" s="19">
        <v>82.17</v>
      </c>
      <c r="K26" s="19">
        <f t="shared" si="1"/>
        <v>32.868</v>
      </c>
      <c r="L26" s="28">
        <f t="shared" si="2"/>
        <v>68.208</v>
      </c>
      <c r="M26" s="18">
        <v>9</v>
      </c>
      <c r="N26" s="2"/>
      <c r="O26" s="5"/>
      <c r="P26" s="5"/>
    </row>
    <row r="27" spans="1:16" ht="24.75" customHeight="1">
      <c r="A27" s="61"/>
      <c r="B27" s="61"/>
      <c r="C27" s="61"/>
      <c r="D27" s="61"/>
      <c r="E27" s="61"/>
      <c r="F27" s="6" t="s">
        <v>61</v>
      </c>
      <c r="G27" s="6" t="s">
        <v>117</v>
      </c>
      <c r="H27" s="37">
        <v>57.4</v>
      </c>
      <c r="I27" s="19">
        <f t="shared" si="0"/>
        <v>34.44</v>
      </c>
      <c r="J27" s="24">
        <v>83.98</v>
      </c>
      <c r="K27" s="19">
        <f t="shared" si="1"/>
        <v>33.592000000000006</v>
      </c>
      <c r="L27" s="28">
        <f t="shared" si="2"/>
        <v>68.03200000000001</v>
      </c>
      <c r="M27" s="18">
        <v>10</v>
      </c>
      <c r="N27" s="9"/>
      <c r="O27" s="5"/>
      <c r="P27" s="5"/>
    </row>
    <row r="28" spans="1:16" ht="24.75" customHeight="1">
      <c r="A28" s="61"/>
      <c r="B28" s="61"/>
      <c r="C28" s="61"/>
      <c r="D28" s="61"/>
      <c r="E28" s="61"/>
      <c r="F28" s="6" t="s">
        <v>51</v>
      </c>
      <c r="G28" s="6" t="s">
        <v>107</v>
      </c>
      <c r="H28" s="37">
        <v>59.6</v>
      </c>
      <c r="I28" s="19">
        <f t="shared" si="0"/>
        <v>35.76</v>
      </c>
      <c r="J28" s="19">
        <v>79.8</v>
      </c>
      <c r="K28" s="19">
        <f t="shared" si="1"/>
        <v>31.92</v>
      </c>
      <c r="L28" s="28">
        <f t="shared" si="2"/>
        <v>67.68</v>
      </c>
      <c r="M28" s="18">
        <v>11</v>
      </c>
      <c r="N28" s="2"/>
      <c r="O28" s="5"/>
      <c r="P28" s="5"/>
    </row>
    <row r="29" spans="1:16" ht="24.75" customHeight="1">
      <c r="A29" s="61"/>
      <c r="B29" s="61"/>
      <c r="C29" s="61"/>
      <c r="D29" s="61"/>
      <c r="E29" s="61"/>
      <c r="F29" s="6" t="s">
        <v>49</v>
      </c>
      <c r="G29" s="6" t="s">
        <v>105</v>
      </c>
      <c r="H29" s="37">
        <v>59.9</v>
      </c>
      <c r="I29" s="19">
        <f t="shared" si="0"/>
        <v>35.94</v>
      </c>
      <c r="J29" s="19">
        <v>79.17</v>
      </c>
      <c r="K29" s="19">
        <f t="shared" si="1"/>
        <v>31.668000000000003</v>
      </c>
      <c r="L29" s="28">
        <f t="shared" si="2"/>
        <v>67.608</v>
      </c>
      <c r="M29" s="18">
        <v>12</v>
      </c>
      <c r="N29" s="2"/>
      <c r="O29" s="5"/>
      <c r="P29" s="5"/>
    </row>
    <row r="30" spans="1:16" ht="24.75" customHeight="1">
      <c r="A30" s="61"/>
      <c r="B30" s="61"/>
      <c r="C30" s="61"/>
      <c r="D30" s="61"/>
      <c r="E30" s="61"/>
      <c r="F30" s="6" t="s">
        <v>57</v>
      </c>
      <c r="G30" s="6" t="s">
        <v>113</v>
      </c>
      <c r="H30" s="37">
        <v>58.1</v>
      </c>
      <c r="I30" s="19">
        <f t="shared" si="0"/>
        <v>34.86</v>
      </c>
      <c r="J30" s="24">
        <v>81.78</v>
      </c>
      <c r="K30" s="19">
        <f t="shared" si="1"/>
        <v>32.712</v>
      </c>
      <c r="L30" s="28">
        <f t="shared" si="2"/>
        <v>67.572</v>
      </c>
      <c r="M30" s="18">
        <v>13</v>
      </c>
      <c r="N30" s="9"/>
      <c r="O30" s="5"/>
      <c r="P30" s="5"/>
    </row>
    <row r="31" spans="1:16" ht="24.75" customHeight="1">
      <c r="A31" s="61"/>
      <c r="B31" s="61"/>
      <c r="C31" s="61"/>
      <c r="D31" s="61"/>
      <c r="E31" s="61"/>
      <c r="F31" s="6" t="s">
        <v>67</v>
      </c>
      <c r="G31" s="6" t="s">
        <v>123</v>
      </c>
      <c r="H31" s="37">
        <v>56.4</v>
      </c>
      <c r="I31" s="19">
        <f t="shared" si="0"/>
        <v>33.839999999999996</v>
      </c>
      <c r="J31" s="24">
        <v>84</v>
      </c>
      <c r="K31" s="19">
        <f t="shared" si="1"/>
        <v>33.6</v>
      </c>
      <c r="L31" s="28">
        <f t="shared" si="2"/>
        <v>67.44</v>
      </c>
      <c r="M31" s="18">
        <v>14</v>
      </c>
      <c r="N31" s="9"/>
      <c r="O31" s="5"/>
      <c r="P31" s="5"/>
    </row>
    <row r="32" spans="1:16" ht="24.75" customHeight="1">
      <c r="A32" s="61"/>
      <c r="B32" s="61"/>
      <c r="C32" s="61"/>
      <c r="D32" s="61"/>
      <c r="E32" s="61"/>
      <c r="F32" s="6" t="s">
        <v>62</v>
      </c>
      <c r="G32" s="6" t="s">
        <v>118</v>
      </c>
      <c r="H32" s="37">
        <v>57.2</v>
      </c>
      <c r="I32" s="19">
        <f t="shared" si="0"/>
        <v>34.32</v>
      </c>
      <c r="J32" s="24">
        <v>82.18</v>
      </c>
      <c r="K32" s="19">
        <f t="shared" si="1"/>
        <v>32.87200000000001</v>
      </c>
      <c r="L32" s="28">
        <f t="shared" si="2"/>
        <v>67.19200000000001</v>
      </c>
      <c r="M32" s="18">
        <v>15</v>
      </c>
      <c r="N32" s="9"/>
      <c r="O32" s="5"/>
      <c r="P32" s="5"/>
    </row>
    <row r="33" spans="1:16" ht="24.75" customHeight="1">
      <c r="A33" s="62"/>
      <c r="B33" s="62"/>
      <c r="C33" s="62"/>
      <c r="D33" s="62"/>
      <c r="E33" s="62"/>
      <c r="F33" s="6" t="s">
        <v>70</v>
      </c>
      <c r="G33" s="6" t="s">
        <v>126</v>
      </c>
      <c r="H33" s="37">
        <v>55.9</v>
      </c>
      <c r="I33" s="19">
        <f t="shared" si="0"/>
        <v>33.54</v>
      </c>
      <c r="J33" s="24">
        <v>83.89</v>
      </c>
      <c r="K33" s="19">
        <f t="shared" si="1"/>
        <v>33.556000000000004</v>
      </c>
      <c r="L33" s="28">
        <f t="shared" si="2"/>
        <v>67.096</v>
      </c>
      <c r="M33" s="18">
        <v>16</v>
      </c>
      <c r="N33" s="9"/>
      <c r="O33" s="5"/>
      <c r="P33" s="5"/>
    </row>
    <row r="34" spans="1:16" ht="24.75" customHeight="1">
      <c r="A34" s="60" t="s">
        <v>397</v>
      </c>
      <c r="B34" s="60">
        <v>2024</v>
      </c>
      <c r="C34" s="60" t="s">
        <v>398</v>
      </c>
      <c r="D34" s="60">
        <v>101</v>
      </c>
      <c r="E34" s="60">
        <v>28</v>
      </c>
      <c r="F34" s="6" t="s">
        <v>65</v>
      </c>
      <c r="G34" s="6" t="s">
        <v>121</v>
      </c>
      <c r="H34" s="37">
        <v>56.8</v>
      </c>
      <c r="I34" s="19">
        <f t="shared" si="0"/>
        <v>34.08</v>
      </c>
      <c r="J34" s="24">
        <v>82.2</v>
      </c>
      <c r="K34" s="19">
        <f t="shared" si="1"/>
        <v>32.88</v>
      </c>
      <c r="L34" s="28">
        <f t="shared" si="2"/>
        <v>66.96000000000001</v>
      </c>
      <c r="M34" s="18">
        <v>17</v>
      </c>
      <c r="N34" s="9"/>
      <c r="O34" s="5"/>
      <c r="P34" s="5"/>
    </row>
    <row r="35" spans="1:16" ht="24.75" customHeight="1">
      <c r="A35" s="61"/>
      <c r="B35" s="61"/>
      <c r="C35" s="61"/>
      <c r="D35" s="61"/>
      <c r="E35" s="61"/>
      <c r="F35" s="6" t="s">
        <v>64</v>
      </c>
      <c r="G35" s="6" t="s">
        <v>120</v>
      </c>
      <c r="H35" s="37">
        <v>56.8</v>
      </c>
      <c r="I35" s="19">
        <f t="shared" si="0"/>
        <v>34.08</v>
      </c>
      <c r="J35" s="24">
        <v>81.6</v>
      </c>
      <c r="K35" s="19">
        <f t="shared" si="1"/>
        <v>32.64</v>
      </c>
      <c r="L35" s="28">
        <f t="shared" si="2"/>
        <v>66.72</v>
      </c>
      <c r="M35" s="18">
        <v>18</v>
      </c>
      <c r="N35" s="9"/>
      <c r="O35" s="5"/>
      <c r="P35" s="5"/>
    </row>
    <row r="36" spans="1:16" ht="24.75" customHeight="1">
      <c r="A36" s="61"/>
      <c r="B36" s="61"/>
      <c r="C36" s="61"/>
      <c r="D36" s="61"/>
      <c r="E36" s="61"/>
      <c r="F36" s="6" t="s">
        <v>60</v>
      </c>
      <c r="G36" s="6" t="s">
        <v>116</v>
      </c>
      <c r="H36" s="37">
        <v>57.4</v>
      </c>
      <c r="I36" s="19">
        <f t="shared" si="0"/>
        <v>34.44</v>
      </c>
      <c r="J36" s="24">
        <v>80.64</v>
      </c>
      <c r="K36" s="19">
        <f t="shared" si="1"/>
        <v>32.256</v>
      </c>
      <c r="L36" s="28">
        <f t="shared" si="2"/>
        <v>66.696</v>
      </c>
      <c r="M36" s="18">
        <v>19</v>
      </c>
      <c r="N36" s="9"/>
      <c r="O36" s="5"/>
      <c r="P36" s="5"/>
    </row>
    <row r="37" spans="1:16" ht="24.75" customHeight="1">
      <c r="A37" s="61"/>
      <c r="B37" s="61"/>
      <c r="C37" s="61"/>
      <c r="D37" s="61"/>
      <c r="E37" s="61"/>
      <c r="F37" s="6" t="s">
        <v>79</v>
      </c>
      <c r="G37" s="6" t="s">
        <v>135</v>
      </c>
      <c r="H37" s="37">
        <v>54.9</v>
      </c>
      <c r="I37" s="19">
        <f t="shared" si="0"/>
        <v>32.94</v>
      </c>
      <c r="J37" s="24">
        <v>84.2</v>
      </c>
      <c r="K37" s="19">
        <f t="shared" si="1"/>
        <v>33.68</v>
      </c>
      <c r="L37" s="28">
        <f t="shared" si="2"/>
        <v>66.62</v>
      </c>
      <c r="M37" s="18">
        <v>20</v>
      </c>
      <c r="N37" s="9"/>
      <c r="O37" s="5"/>
      <c r="P37" s="5"/>
    </row>
    <row r="38" spans="1:16" ht="24.75" customHeight="1">
      <c r="A38" s="61"/>
      <c r="B38" s="61"/>
      <c r="C38" s="61"/>
      <c r="D38" s="61"/>
      <c r="E38" s="61"/>
      <c r="F38" s="6" t="s">
        <v>59</v>
      </c>
      <c r="G38" s="6" t="s">
        <v>115</v>
      </c>
      <c r="H38" s="37">
        <v>57.6</v>
      </c>
      <c r="I38" s="19">
        <f t="shared" si="0"/>
        <v>34.56</v>
      </c>
      <c r="J38" s="24">
        <v>80</v>
      </c>
      <c r="K38" s="19">
        <f t="shared" si="1"/>
        <v>32</v>
      </c>
      <c r="L38" s="28">
        <f t="shared" si="2"/>
        <v>66.56</v>
      </c>
      <c r="M38" s="18">
        <v>21</v>
      </c>
      <c r="N38" s="9"/>
      <c r="O38" s="5"/>
      <c r="P38" s="5"/>
    </row>
    <row r="39" spans="1:16" ht="24.75" customHeight="1">
      <c r="A39" s="61"/>
      <c r="B39" s="61"/>
      <c r="C39" s="61"/>
      <c r="D39" s="61"/>
      <c r="E39" s="61"/>
      <c r="F39" s="6" t="s">
        <v>77</v>
      </c>
      <c r="G39" s="6" t="s">
        <v>133</v>
      </c>
      <c r="H39" s="37">
        <v>55.2</v>
      </c>
      <c r="I39" s="19">
        <f t="shared" si="0"/>
        <v>33.12</v>
      </c>
      <c r="J39" s="24">
        <v>83.12</v>
      </c>
      <c r="K39" s="19">
        <f t="shared" si="1"/>
        <v>33.248000000000005</v>
      </c>
      <c r="L39" s="28">
        <f t="shared" si="2"/>
        <v>66.368</v>
      </c>
      <c r="M39" s="18">
        <v>22</v>
      </c>
      <c r="N39" s="9"/>
      <c r="O39" s="5"/>
      <c r="P39" s="5"/>
    </row>
    <row r="40" spans="1:16" ht="24.75" customHeight="1">
      <c r="A40" s="61"/>
      <c r="B40" s="61"/>
      <c r="C40" s="61"/>
      <c r="D40" s="61"/>
      <c r="E40" s="61"/>
      <c r="F40" s="6" t="s">
        <v>75</v>
      </c>
      <c r="G40" s="6" t="s">
        <v>131</v>
      </c>
      <c r="H40" s="37">
        <v>55.7</v>
      </c>
      <c r="I40" s="19">
        <f t="shared" si="0"/>
        <v>33.42</v>
      </c>
      <c r="J40" s="24">
        <v>82.17</v>
      </c>
      <c r="K40" s="19">
        <f t="shared" si="1"/>
        <v>32.868</v>
      </c>
      <c r="L40" s="28">
        <f t="shared" si="2"/>
        <v>66.28800000000001</v>
      </c>
      <c r="M40" s="18">
        <v>23</v>
      </c>
      <c r="N40" s="9"/>
      <c r="O40" s="5"/>
      <c r="P40" s="5"/>
    </row>
    <row r="41" spans="1:16" ht="24.75" customHeight="1">
      <c r="A41" s="61"/>
      <c r="B41" s="61"/>
      <c r="C41" s="61"/>
      <c r="D41" s="61"/>
      <c r="E41" s="61"/>
      <c r="F41" s="6" t="s">
        <v>86</v>
      </c>
      <c r="G41" s="6" t="s">
        <v>142</v>
      </c>
      <c r="H41" s="37">
        <v>54.1</v>
      </c>
      <c r="I41" s="19">
        <f t="shared" si="0"/>
        <v>32.46</v>
      </c>
      <c r="J41" s="24">
        <v>84.33</v>
      </c>
      <c r="K41" s="19">
        <f t="shared" si="1"/>
        <v>33.732</v>
      </c>
      <c r="L41" s="28">
        <f t="shared" si="2"/>
        <v>66.19200000000001</v>
      </c>
      <c r="M41" s="18">
        <v>24</v>
      </c>
      <c r="N41" s="8"/>
      <c r="O41" s="5"/>
      <c r="P41" s="5"/>
    </row>
    <row r="42" spans="1:16" ht="24.75" customHeight="1">
      <c r="A42" s="61"/>
      <c r="B42" s="61"/>
      <c r="C42" s="61"/>
      <c r="D42" s="61"/>
      <c r="E42" s="61"/>
      <c r="F42" s="6" t="s">
        <v>76</v>
      </c>
      <c r="G42" s="6" t="s">
        <v>132</v>
      </c>
      <c r="H42" s="37">
        <v>55.6</v>
      </c>
      <c r="I42" s="19">
        <f t="shared" si="0"/>
        <v>33.36</v>
      </c>
      <c r="J42" s="24">
        <v>82.03</v>
      </c>
      <c r="K42" s="19">
        <f t="shared" si="1"/>
        <v>32.812000000000005</v>
      </c>
      <c r="L42" s="28">
        <f t="shared" si="2"/>
        <v>66.172</v>
      </c>
      <c r="M42" s="18">
        <v>25</v>
      </c>
      <c r="N42" s="9"/>
      <c r="O42" s="5"/>
      <c r="P42" s="5"/>
    </row>
    <row r="43" spans="1:16" ht="24.75" customHeight="1">
      <c r="A43" s="61"/>
      <c r="B43" s="61"/>
      <c r="C43" s="61"/>
      <c r="D43" s="61"/>
      <c r="E43" s="61"/>
      <c r="F43" s="6" t="s">
        <v>63</v>
      </c>
      <c r="G43" s="6" t="s">
        <v>119</v>
      </c>
      <c r="H43" s="37">
        <v>57.1</v>
      </c>
      <c r="I43" s="19">
        <f t="shared" si="0"/>
        <v>34.26</v>
      </c>
      <c r="J43" s="24">
        <v>79.74</v>
      </c>
      <c r="K43" s="19">
        <f t="shared" si="1"/>
        <v>31.896</v>
      </c>
      <c r="L43" s="28">
        <f t="shared" si="2"/>
        <v>66.156</v>
      </c>
      <c r="M43" s="18">
        <v>26</v>
      </c>
      <c r="N43" s="9"/>
      <c r="O43" s="5"/>
      <c r="P43" s="5"/>
    </row>
    <row r="44" spans="1:16" ht="24.75" customHeight="1">
      <c r="A44" s="61"/>
      <c r="B44" s="61"/>
      <c r="C44" s="61"/>
      <c r="D44" s="61"/>
      <c r="E44" s="61"/>
      <c r="F44" s="6" t="s">
        <v>71</v>
      </c>
      <c r="G44" s="6" t="s">
        <v>127</v>
      </c>
      <c r="H44" s="37">
        <v>55.9</v>
      </c>
      <c r="I44" s="19">
        <f t="shared" si="0"/>
        <v>33.54</v>
      </c>
      <c r="J44" s="24">
        <v>81.26</v>
      </c>
      <c r="K44" s="19">
        <f t="shared" si="1"/>
        <v>32.504000000000005</v>
      </c>
      <c r="L44" s="28">
        <f t="shared" si="2"/>
        <v>66.04400000000001</v>
      </c>
      <c r="M44" s="18">
        <v>27</v>
      </c>
      <c r="N44" s="9"/>
      <c r="O44" s="5"/>
      <c r="P44" s="5"/>
    </row>
    <row r="45" spans="1:16" ht="24.75" customHeight="1">
      <c r="A45" s="61"/>
      <c r="B45" s="61"/>
      <c r="C45" s="61"/>
      <c r="D45" s="61"/>
      <c r="E45" s="61"/>
      <c r="F45" s="6" t="s">
        <v>88</v>
      </c>
      <c r="G45" s="6" t="s">
        <v>144</v>
      </c>
      <c r="H45" s="37">
        <v>54.1</v>
      </c>
      <c r="I45" s="19">
        <f t="shared" si="0"/>
        <v>32.46</v>
      </c>
      <c r="J45" s="24">
        <v>83.35</v>
      </c>
      <c r="K45" s="19">
        <f t="shared" si="1"/>
        <v>33.339999999999996</v>
      </c>
      <c r="L45" s="28">
        <f t="shared" si="2"/>
        <v>65.8</v>
      </c>
      <c r="M45" s="18">
        <v>28</v>
      </c>
      <c r="N45" s="8"/>
      <c r="O45" s="5"/>
      <c r="P45" s="5"/>
    </row>
    <row r="46" spans="1:16" ht="24.75" customHeight="1">
      <c r="A46" s="61"/>
      <c r="B46" s="61"/>
      <c r="C46" s="61"/>
      <c r="D46" s="61"/>
      <c r="E46" s="61"/>
      <c r="F46" s="6" t="s">
        <v>52</v>
      </c>
      <c r="G46" s="6" t="s">
        <v>108</v>
      </c>
      <c r="H46" s="37">
        <v>59.6</v>
      </c>
      <c r="I46" s="19">
        <f t="shared" si="0"/>
        <v>35.76</v>
      </c>
      <c r="J46" s="19">
        <v>75</v>
      </c>
      <c r="K46" s="19">
        <f t="shared" si="1"/>
        <v>30</v>
      </c>
      <c r="L46" s="28">
        <f t="shared" si="2"/>
        <v>65.75999999999999</v>
      </c>
      <c r="M46" s="18">
        <v>29</v>
      </c>
      <c r="N46" s="2"/>
      <c r="O46" s="5"/>
      <c r="P46" s="5"/>
    </row>
    <row r="47" spans="1:16" ht="24.75" customHeight="1">
      <c r="A47" s="61"/>
      <c r="B47" s="61"/>
      <c r="C47" s="61"/>
      <c r="D47" s="61"/>
      <c r="E47" s="61"/>
      <c r="F47" s="6" t="s">
        <v>72</v>
      </c>
      <c r="G47" s="6" t="s">
        <v>128</v>
      </c>
      <c r="H47" s="37">
        <v>55.8</v>
      </c>
      <c r="I47" s="19">
        <f t="shared" si="0"/>
        <v>33.48</v>
      </c>
      <c r="J47" s="24">
        <v>80.31</v>
      </c>
      <c r="K47" s="19">
        <f t="shared" si="1"/>
        <v>32.124</v>
      </c>
      <c r="L47" s="28">
        <f t="shared" si="2"/>
        <v>65.604</v>
      </c>
      <c r="M47" s="18">
        <v>30</v>
      </c>
      <c r="N47" s="9"/>
      <c r="O47" s="5"/>
      <c r="P47" s="5"/>
    </row>
    <row r="48" spans="1:16" ht="24.75" customHeight="1">
      <c r="A48" s="61"/>
      <c r="B48" s="61"/>
      <c r="C48" s="61"/>
      <c r="D48" s="61"/>
      <c r="E48" s="61"/>
      <c r="F48" s="6" t="s">
        <v>68</v>
      </c>
      <c r="G48" s="6" t="s">
        <v>124</v>
      </c>
      <c r="H48" s="37">
        <v>56.2</v>
      </c>
      <c r="I48" s="19">
        <f t="shared" si="0"/>
        <v>33.72</v>
      </c>
      <c r="J48" s="24">
        <v>79.4</v>
      </c>
      <c r="K48" s="19">
        <f t="shared" si="1"/>
        <v>31.760000000000005</v>
      </c>
      <c r="L48" s="28">
        <f t="shared" si="2"/>
        <v>65.48</v>
      </c>
      <c r="M48" s="18">
        <v>31</v>
      </c>
      <c r="N48" s="9"/>
      <c r="O48" s="5"/>
      <c r="P48" s="5"/>
    </row>
    <row r="49" spans="1:16" ht="24.75" customHeight="1">
      <c r="A49" s="62"/>
      <c r="B49" s="62"/>
      <c r="C49" s="62"/>
      <c r="D49" s="62"/>
      <c r="E49" s="62"/>
      <c r="F49" s="6" t="s">
        <v>78</v>
      </c>
      <c r="G49" s="6" t="s">
        <v>134</v>
      </c>
      <c r="H49" s="37">
        <v>54.9</v>
      </c>
      <c r="I49" s="19">
        <f t="shared" si="0"/>
        <v>32.94</v>
      </c>
      <c r="J49" s="24">
        <v>81.35</v>
      </c>
      <c r="K49" s="19">
        <f t="shared" si="1"/>
        <v>32.54</v>
      </c>
      <c r="L49" s="28">
        <f t="shared" si="2"/>
        <v>65.47999999999999</v>
      </c>
      <c r="M49" s="18">
        <v>32</v>
      </c>
      <c r="N49" s="9"/>
      <c r="O49" s="5"/>
      <c r="P49" s="5"/>
    </row>
    <row r="50" spans="1:16" ht="24.75" customHeight="1">
      <c r="A50" s="60" t="s">
        <v>397</v>
      </c>
      <c r="B50" s="75">
        <v>2024</v>
      </c>
      <c r="C50" s="75" t="s">
        <v>398</v>
      </c>
      <c r="D50" s="75">
        <v>101</v>
      </c>
      <c r="E50" s="75">
        <v>28</v>
      </c>
      <c r="F50" s="6" t="s">
        <v>100</v>
      </c>
      <c r="G50" s="6" t="s">
        <v>156</v>
      </c>
      <c r="H50" s="37">
        <v>52.7</v>
      </c>
      <c r="I50" s="19">
        <f t="shared" si="0"/>
        <v>31.62</v>
      </c>
      <c r="J50" s="24">
        <v>84.6</v>
      </c>
      <c r="K50" s="19">
        <f t="shared" si="1"/>
        <v>33.839999999999996</v>
      </c>
      <c r="L50" s="28">
        <f t="shared" si="2"/>
        <v>65.46</v>
      </c>
      <c r="M50" s="18">
        <v>33</v>
      </c>
      <c r="N50" s="8"/>
      <c r="O50" s="5"/>
      <c r="P50" s="5"/>
    </row>
    <row r="51" spans="1:16" ht="24.75" customHeight="1">
      <c r="A51" s="61"/>
      <c r="B51" s="79"/>
      <c r="C51" s="79"/>
      <c r="D51" s="79"/>
      <c r="E51" s="79"/>
      <c r="F51" s="6" t="s">
        <v>66</v>
      </c>
      <c r="G51" s="6" t="s">
        <v>122</v>
      </c>
      <c r="H51" s="37">
        <v>56.6</v>
      </c>
      <c r="I51" s="19">
        <f t="shared" si="0"/>
        <v>33.96</v>
      </c>
      <c r="J51" s="24">
        <v>78.6</v>
      </c>
      <c r="K51" s="19">
        <f t="shared" si="1"/>
        <v>31.439999999999998</v>
      </c>
      <c r="L51" s="28">
        <f t="shared" si="2"/>
        <v>65.4</v>
      </c>
      <c r="M51" s="18">
        <v>34</v>
      </c>
      <c r="N51" s="9"/>
      <c r="O51" s="5"/>
      <c r="P51" s="5"/>
    </row>
    <row r="52" spans="1:16" ht="24.75" customHeight="1">
      <c r="A52" s="61"/>
      <c r="B52" s="79"/>
      <c r="C52" s="79"/>
      <c r="D52" s="79"/>
      <c r="E52" s="79"/>
      <c r="F52" s="6" t="s">
        <v>83</v>
      </c>
      <c r="G52" s="6" t="s">
        <v>139</v>
      </c>
      <c r="H52" s="37">
        <v>54.5</v>
      </c>
      <c r="I52" s="19">
        <f t="shared" si="0"/>
        <v>32.699999999999996</v>
      </c>
      <c r="J52" s="24">
        <v>81.1</v>
      </c>
      <c r="K52" s="19">
        <f t="shared" si="1"/>
        <v>32.44</v>
      </c>
      <c r="L52" s="28">
        <f t="shared" si="2"/>
        <v>65.13999999999999</v>
      </c>
      <c r="M52" s="18">
        <v>35</v>
      </c>
      <c r="N52" s="8"/>
      <c r="O52" s="5"/>
      <c r="P52" s="5"/>
    </row>
    <row r="53" spans="1:16" ht="24.75" customHeight="1">
      <c r="A53" s="61"/>
      <c r="B53" s="79"/>
      <c r="C53" s="79"/>
      <c r="D53" s="79"/>
      <c r="E53" s="79"/>
      <c r="F53" s="6" t="s">
        <v>94</v>
      </c>
      <c r="G53" s="6" t="s">
        <v>150</v>
      </c>
      <c r="H53" s="37">
        <v>53.1</v>
      </c>
      <c r="I53" s="19">
        <f t="shared" si="0"/>
        <v>31.86</v>
      </c>
      <c r="J53" s="24">
        <v>82.02</v>
      </c>
      <c r="K53" s="19">
        <f t="shared" si="1"/>
        <v>32.808</v>
      </c>
      <c r="L53" s="28">
        <f t="shared" si="2"/>
        <v>64.668</v>
      </c>
      <c r="M53" s="18">
        <v>36</v>
      </c>
      <c r="N53" s="8"/>
      <c r="O53" s="5"/>
      <c r="P53" s="5"/>
    </row>
    <row r="54" spans="1:16" ht="24.75" customHeight="1">
      <c r="A54" s="61"/>
      <c r="B54" s="79"/>
      <c r="C54" s="79"/>
      <c r="D54" s="79"/>
      <c r="E54" s="79"/>
      <c r="F54" s="6" t="s">
        <v>82</v>
      </c>
      <c r="G54" s="6" t="s">
        <v>138</v>
      </c>
      <c r="H54" s="37">
        <v>54.5</v>
      </c>
      <c r="I54" s="19">
        <f t="shared" si="0"/>
        <v>32.699999999999996</v>
      </c>
      <c r="J54" s="24">
        <v>79.9</v>
      </c>
      <c r="K54" s="19">
        <f t="shared" si="1"/>
        <v>31.960000000000004</v>
      </c>
      <c r="L54" s="28">
        <f t="shared" si="2"/>
        <v>64.66</v>
      </c>
      <c r="M54" s="18">
        <v>37</v>
      </c>
      <c r="N54" s="9"/>
      <c r="O54" s="5"/>
      <c r="P54" s="5"/>
    </row>
    <row r="55" spans="1:16" ht="24.75" customHeight="1">
      <c r="A55" s="61"/>
      <c r="B55" s="79"/>
      <c r="C55" s="79"/>
      <c r="D55" s="79"/>
      <c r="E55" s="79"/>
      <c r="F55" s="6" t="s">
        <v>99</v>
      </c>
      <c r="G55" s="6" t="s">
        <v>155</v>
      </c>
      <c r="H55" s="37">
        <v>52.9</v>
      </c>
      <c r="I55" s="19">
        <f t="shared" si="0"/>
        <v>31.74</v>
      </c>
      <c r="J55" s="24">
        <v>82.27</v>
      </c>
      <c r="K55" s="19">
        <f t="shared" si="1"/>
        <v>32.908</v>
      </c>
      <c r="L55" s="28">
        <f t="shared" si="2"/>
        <v>64.648</v>
      </c>
      <c r="M55" s="18">
        <v>38</v>
      </c>
      <c r="N55" s="8"/>
      <c r="O55" s="5"/>
      <c r="P55" s="5"/>
    </row>
    <row r="56" spans="1:16" ht="24.75" customHeight="1">
      <c r="A56" s="61"/>
      <c r="B56" s="79"/>
      <c r="C56" s="79"/>
      <c r="D56" s="79"/>
      <c r="E56" s="79"/>
      <c r="F56" s="6" t="s">
        <v>87</v>
      </c>
      <c r="G56" s="6" t="s">
        <v>143</v>
      </c>
      <c r="H56" s="37">
        <v>54.1</v>
      </c>
      <c r="I56" s="19">
        <f t="shared" si="0"/>
        <v>32.46</v>
      </c>
      <c r="J56" s="24">
        <v>80.4</v>
      </c>
      <c r="K56" s="19">
        <f t="shared" si="1"/>
        <v>32.160000000000004</v>
      </c>
      <c r="L56" s="28">
        <f t="shared" si="2"/>
        <v>64.62</v>
      </c>
      <c r="M56" s="18">
        <v>39</v>
      </c>
      <c r="N56" s="8"/>
      <c r="O56" s="5"/>
      <c r="P56" s="5"/>
    </row>
    <row r="57" spans="1:16" ht="24.75" customHeight="1">
      <c r="A57" s="61"/>
      <c r="B57" s="79"/>
      <c r="C57" s="79"/>
      <c r="D57" s="79"/>
      <c r="E57" s="79"/>
      <c r="F57" s="6" t="s">
        <v>73</v>
      </c>
      <c r="G57" s="6" t="s">
        <v>129</v>
      </c>
      <c r="H57" s="37">
        <v>55.8</v>
      </c>
      <c r="I57" s="19">
        <f t="shared" si="0"/>
        <v>33.48</v>
      </c>
      <c r="J57" s="24">
        <v>77.55</v>
      </c>
      <c r="K57" s="19">
        <f t="shared" si="1"/>
        <v>31.02</v>
      </c>
      <c r="L57" s="28">
        <f t="shared" si="2"/>
        <v>64.5</v>
      </c>
      <c r="M57" s="18">
        <v>40</v>
      </c>
      <c r="N57" s="9"/>
      <c r="O57" s="5"/>
      <c r="P57" s="5"/>
    </row>
    <row r="58" spans="1:16" ht="24.75" customHeight="1">
      <c r="A58" s="61"/>
      <c r="B58" s="79"/>
      <c r="C58" s="79"/>
      <c r="D58" s="79"/>
      <c r="E58" s="79"/>
      <c r="F58" s="6" t="s">
        <v>81</v>
      </c>
      <c r="G58" s="6" t="s">
        <v>137</v>
      </c>
      <c r="H58" s="37">
        <v>54.6</v>
      </c>
      <c r="I58" s="19">
        <f t="shared" si="0"/>
        <v>32.76</v>
      </c>
      <c r="J58" s="24">
        <v>79.34</v>
      </c>
      <c r="K58" s="19">
        <f t="shared" si="1"/>
        <v>31.736000000000004</v>
      </c>
      <c r="L58" s="28">
        <f t="shared" si="2"/>
        <v>64.49600000000001</v>
      </c>
      <c r="M58" s="18">
        <v>41</v>
      </c>
      <c r="N58" s="9"/>
      <c r="O58" s="5"/>
      <c r="P58" s="5"/>
    </row>
    <row r="59" spans="1:16" ht="24.75" customHeight="1">
      <c r="A59" s="61"/>
      <c r="B59" s="79"/>
      <c r="C59" s="79"/>
      <c r="D59" s="79"/>
      <c r="E59" s="79"/>
      <c r="F59" s="6" t="s">
        <v>92</v>
      </c>
      <c r="G59" s="6" t="s">
        <v>148</v>
      </c>
      <c r="H59" s="37">
        <v>53.5</v>
      </c>
      <c r="I59" s="19">
        <f t="shared" si="0"/>
        <v>32.1</v>
      </c>
      <c r="J59" s="24">
        <v>80.2</v>
      </c>
      <c r="K59" s="19">
        <f t="shared" si="1"/>
        <v>32.080000000000005</v>
      </c>
      <c r="L59" s="28">
        <f t="shared" si="2"/>
        <v>64.18</v>
      </c>
      <c r="M59" s="18">
        <v>42</v>
      </c>
      <c r="N59" s="8"/>
      <c r="O59" s="5"/>
      <c r="P59" s="5"/>
    </row>
    <row r="60" spans="1:16" ht="24.75" customHeight="1">
      <c r="A60" s="61"/>
      <c r="B60" s="79"/>
      <c r="C60" s="79"/>
      <c r="D60" s="79"/>
      <c r="E60" s="79"/>
      <c r="F60" s="6" t="s">
        <v>101</v>
      </c>
      <c r="G60" s="6" t="s">
        <v>157</v>
      </c>
      <c r="H60" s="37">
        <v>52.6</v>
      </c>
      <c r="I60" s="19">
        <f t="shared" si="0"/>
        <v>31.56</v>
      </c>
      <c r="J60" s="24">
        <v>80.77</v>
      </c>
      <c r="K60" s="19">
        <f t="shared" si="1"/>
        <v>32.308</v>
      </c>
      <c r="L60" s="28">
        <f t="shared" si="2"/>
        <v>63.867999999999995</v>
      </c>
      <c r="M60" s="18">
        <v>43</v>
      </c>
      <c r="N60" s="8"/>
      <c r="O60" s="5"/>
      <c r="P60" s="5"/>
    </row>
    <row r="61" spans="1:16" ht="24.75" customHeight="1">
      <c r="A61" s="61"/>
      <c r="B61" s="79"/>
      <c r="C61" s="79"/>
      <c r="D61" s="79"/>
      <c r="E61" s="79"/>
      <c r="F61" s="6" t="s">
        <v>89</v>
      </c>
      <c r="G61" s="6" t="s">
        <v>145</v>
      </c>
      <c r="H61" s="37">
        <v>54.1</v>
      </c>
      <c r="I61" s="19">
        <f t="shared" si="0"/>
        <v>32.46</v>
      </c>
      <c r="J61" s="24">
        <v>78.2</v>
      </c>
      <c r="K61" s="19">
        <f t="shared" si="1"/>
        <v>31.28</v>
      </c>
      <c r="L61" s="28">
        <f t="shared" si="2"/>
        <v>63.74</v>
      </c>
      <c r="M61" s="18">
        <v>44</v>
      </c>
      <c r="N61" s="8"/>
      <c r="O61" s="5"/>
      <c r="P61" s="5"/>
    </row>
    <row r="62" spans="1:16" ht="24.75" customHeight="1">
      <c r="A62" s="61"/>
      <c r="B62" s="79"/>
      <c r="C62" s="79"/>
      <c r="D62" s="79"/>
      <c r="E62" s="79"/>
      <c r="F62" s="6" t="s">
        <v>96</v>
      </c>
      <c r="G62" s="6" t="s">
        <v>152</v>
      </c>
      <c r="H62" s="37">
        <v>53</v>
      </c>
      <c r="I62" s="19">
        <f t="shared" si="0"/>
        <v>31.799999999999997</v>
      </c>
      <c r="J62" s="24">
        <v>79.6</v>
      </c>
      <c r="K62" s="19">
        <f t="shared" si="1"/>
        <v>31.84</v>
      </c>
      <c r="L62" s="28">
        <f t="shared" si="2"/>
        <v>63.64</v>
      </c>
      <c r="M62" s="18">
        <v>45</v>
      </c>
      <c r="N62" s="8"/>
      <c r="O62" s="5"/>
      <c r="P62" s="5"/>
    </row>
    <row r="63" spans="1:16" ht="24.75" customHeight="1">
      <c r="A63" s="61"/>
      <c r="B63" s="79"/>
      <c r="C63" s="79"/>
      <c r="D63" s="79"/>
      <c r="E63" s="79"/>
      <c r="F63" s="6" t="s">
        <v>95</v>
      </c>
      <c r="G63" s="6" t="s">
        <v>151</v>
      </c>
      <c r="H63" s="37">
        <v>53.1</v>
      </c>
      <c r="I63" s="19">
        <f t="shared" si="0"/>
        <v>31.86</v>
      </c>
      <c r="J63" s="24">
        <v>79.4</v>
      </c>
      <c r="K63" s="19">
        <f t="shared" si="1"/>
        <v>31.760000000000005</v>
      </c>
      <c r="L63" s="28">
        <f t="shared" si="2"/>
        <v>63.620000000000005</v>
      </c>
      <c r="M63" s="18">
        <v>46</v>
      </c>
      <c r="N63" s="8"/>
      <c r="O63" s="5"/>
      <c r="P63" s="5"/>
    </row>
    <row r="64" spans="1:16" ht="24.75" customHeight="1">
      <c r="A64" s="61"/>
      <c r="B64" s="79"/>
      <c r="C64" s="79"/>
      <c r="D64" s="79"/>
      <c r="E64" s="79"/>
      <c r="F64" s="6" t="s">
        <v>93</v>
      </c>
      <c r="G64" s="6" t="s">
        <v>149</v>
      </c>
      <c r="H64" s="37">
        <v>53.4</v>
      </c>
      <c r="I64" s="19">
        <f t="shared" si="0"/>
        <v>32.04</v>
      </c>
      <c r="J64" s="24">
        <v>78.24</v>
      </c>
      <c r="K64" s="19">
        <f t="shared" si="1"/>
        <v>31.296</v>
      </c>
      <c r="L64" s="28">
        <f t="shared" si="2"/>
        <v>63.336</v>
      </c>
      <c r="M64" s="18">
        <v>47</v>
      </c>
      <c r="N64" s="8"/>
      <c r="O64" s="5"/>
      <c r="P64" s="5"/>
    </row>
    <row r="65" spans="1:16" ht="24.75" customHeight="1">
      <c r="A65" s="62"/>
      <c r="B65" s="76"/>
      <c r="C65" s="76"/>
      <c r="D65" s="76"/>
      <c r="E65" s="76"/>
      <c r="F65" s="6" t="s">
        <v>90</v>
      </c>
      <c r="G65" s="6" t="s">
        <v>146</v>
      </c>
      <c r="H65" s="37">
        <v>53.8</v>
      </c>
      <c r="I65" s="19">
        <f t="shared" si="0"/>
        <v>32.279999999999994</v>
      </c>
      <c r="J65" s="24">
        <v>76.57</v>
      </c>
      <c r="K65" s="19">
        <f t="shared" si="1"/>
        <v>30.628</v>
      </c>
      <c r="L65" s="28">
        <f t="shared" si="2"/>
        <v>62.907999999999994</v>
      </c>
      <c r="M65" s="18">
        <v>48</v>
      </c>
      <c r="N65" s="8"/>
      <c r="O65" s="5"/>
      <c r="P65" s="5"/>
    </row>
    <row r="66" spans="1:16" ht="24.75" customHeight="1">
      <c r="A66" s="77" t="s">
        <v>399</v>
      </c>
      <c r="B66" s="75">
        <v>2024</v>
      </c>
      <c r="C66" s="75" t="s">
        <v>398</v>
      </c>
      <c r="D66" s="75">
        <v>101</v>
      </c>
      <c r="E66" s="75">
        <v>28</v>
      </c>
      <c r="F66" s="6" t="s">
        <v>91</v>
      </c>
      <c r="G66" s="6" t="s">
        <v>147</v>
      </c>
      <c r="H66" s="37">
        <v>53.7</v>
      </c>
      <c r="I66" s="19">
        <f t="shared" si="0"/>
        <v>32.22</v>
      </c>
      <c r="J66" s="24">
        <v>75.9</v>
      </c>
      <c r="K66" s="19">
        <f t="shared" si="1"/>
        <v>30.360000000000003</v>
      </c>
      <c r="L66" s="28">
        <f t="shared" si="2"/>
        <v>62.58</v>
      </c>
      <c r="M66" s="18">
        <v>49</v>
      </c>
      <c r="N66" s="8"/>
      <c r="O66" s="5"/>
      <c r="P66" s="5"/>
    </row>
    <row r="67" spans="1:16" ht="24.75" customHeight="1">
      <c r="A67" s="79"/>
      <c r="B67" s="79"/>
      <c r="C67" s="79"/>
      <c r="D67" s="79"/>
      <c r="E67" s="79"/>
      <c r="F67" s="6" t="s">
        <v>69</v>
      </c>
      <c r="G67" s="6" t="s">
        <v>125</v>
      </c>
      <c r="H67" s="37">
        <v>55.9</v>
      </c>
      <c r="I67" s="19">
        <f t="shared" si="0"/>
        <v>33.54</v>
      </c>
      <c r="J67" s="24">
        <v>0</v>
      </c>
      <c r="K67" s="19">
        <f t="shared" si="1"/>
        <v>0</v>
      </c>
      <c r="L67" s="28">
        <f t="shared" si="2"/>
        <v>33.54</v>
      </c>
      <c r="M67" s="18">
        <v>50</v>
      </c>
      <c r="N67" s="18" t="s">
        <v>506</v>
      </c>
      <c r="O67" s="5"/>
      <c r="P67" s="5"/>
    </row>
    <row r="68" spans="1:16" ht="24.75" customHeight="1">
      <c r="A68" s="79"/>
      <c r="B68" s="79"/>
      <c r="C68" s="79"/>
      <c r="D68" s="79"/>
      <c r="E68" s="79"/>
      <c r="F68" s="6" t="s">
        <v>74</v>
      </c>
      <c r="G68" s="6" t="s">
        <v>130</v>
      </c>
      <c r="H68" s="37">
        <v>55.7</v>
      </c>
      <c r="I68" s="19">
        <f aca="true" t="shared" si="3" ref="I68:I131">H68*0.6</f>
        <v>33.42</v>
      </c>
      <c r="J68" s="24">
        <v>0</v>
      </c>
      <c r="K68" s="19">
        <f aca="true" t="shared" si="4" ref="K68:K109">J68*0.4</f>
        <v>0</v>
      </c>
      <c r="L68" s="28">
        <f aca="true" t="shared" si="5" ref="L68:L109">I68+K68</f>
        <v>33.42</v>
      </c>
      <c r="M68" s="18">
        <v>51</v>
      </c>
      <c r="N68" s="18" t="s">
        <v>506</v>
      </c>
      <c r="O68" s="5"/>
      <c r="P68" s="5"/>
    </row>
    <row r="69" spans="1:16" ht="24.75" customHeight="1">
      <c r="A69" s="79"/>
      <c r="B69" s="79"/>
      <c r="C69" s="79"/>
      <c r="D69" s="79"/>
      <c r="E69" s="79"/>
      <c r="F69" s="6" t="s">
        <v>80</v>
      </c>
      <c r="G69" s="6" t="s">
        <v>136</v>
      </c>
      <c r="H69" s="37">
        <v>54.7</v>
      </c>
      <c r="I69" s="19">
        <f t="shared" si="3"/>
        <v>32.82</v>
      </c>
      <c r="J69" s="24">
        <v>0</v>
      </c>
      <c r="K69" s="19">
        <f t="shared" si="4"/>
        <v>0</v>
      </c>
      <c r="L69" s="28">
        <f t="shared" si="5"/>
        <v>32.82</v>
      </c>
      <c r="M69" s="18">
        <v>52</v>
      </c>
      <c r="N69" s="18" t="s">
        <v>506</v>
      </c>
      <c r="O69" s="5"/>
      <c r="P69" s="5"/>
    </row>
    <row r="70" spans="1:16" ht="24.75" customHeight="1">
      <c r="A70" s="79"/>
      <c r="B70" s="79"/>
      <c r="C70" s="79"/>
      <c r="D70" s="79"/>
      <c r="E70" s="79"/>
      <c r="F70" s="6" t="s">
        <v>84</v>
      </c>
      <c r="G70" s="6" t="s">
        <v>140</v>
      </c>
      <c r="H70" s="37">
        <v>54.3</v>
      </c>
      <c r="I70" s="19">
        <f t="shared" si="3"/>
        <v>32.58</v>
      </c>
      <c r="J70" s="24">
        <v>0</v>
      </c>
      <c r="K70" s="19">
        <f t="shared" si="4"/>
        <v>0</v>
      </c>
      <c r="L70" s="28">
        <f t="shared" si="5"/>
        <v>32.58</v>
      </c>
      <c r="M70" s="18">
        <v>53</v>
      </c>
      <c r="N70" s="18" t="s">
        <v>506</v>
      </c>
      <c r="O70" s="5"/>
      <c r="P70" s="5"/>
    </row>
    <row r="71" spans="1:16" ht="24.75" customHeight="1">
      <c r="A71" s="79"/>
      <c r="B71" s="79"/>
      <c r="C71" s="79"/>
      <c r="D71" s="79"/>
      <c r="E71" s="79"/>
      <c r="F71" s="6" t="s">
        <v>85</v>
      </c>
      <c r="G71" s="6" t="s">
        <v>141</v>
      </c>
      <c r="H71" s="37">
        <v>54.1</v>
      </c>
      <c r="I71" s="19">
        <f t="shared" si="3"/>
        <v>32.46</v>
      </c>
      <c r="J71" s="24">
        <v>0</v>
      </c>
      <c r="K71" s="19">
        <f t="shared" si="4"/>
        <v>0</v>
      </c>
      <c r="L71" s="28">
        <f t="shared" si="5"/>
        <v>32.46</v>
      </c>
      <c r="M71" s="18">
        <v>54</v>
      </c>
      <c r="N71" s="18" t="s">
        <v>506</v>
      </c>
      <c r="O71" s="5"/>
      <c r="P71" s="5"/>
    </row>
    <row r="72" spans="1:16" ht="24.75" customHeight="1">
      <c r="A72" s="79"/>
      <c r="B72" s="79"/>
      <c r="C72" s="79"/>
      <c r="D72" s="79"/>
      <c r="E72" s="79"/>
      <c r="F72" s="6" t="s">
        <v>97</v>
      </c>
      <c r="G72" s="6" t="s">
        <v>153</v>
      </c>
      <c r="H72" s="37">
        <v>52.9</v>
      </c>
      <c r="I72" s="19">
        <f t="shared" si="3"/>
        <v>31.74</v>
      </c>
      <c r="J72" s="24">
        <v>0</v>
      </c>
      <c r="K72" s="19">
        <f t="shared" si="4"/>
        <v>0</v>
      </c>
      <c r="L72" s="28">
        <f t="shared" si="5"/>
        <v>31.74</v>
      </c>
      <c r="M72" s="18">
        <v>55</v>
      </c>
      <c r="N72" s="18" t="s">
        <v>506</v>
      </c>
      <c r="O72" s="5"/>
      <c r="P72" s="5"/>
    </row>
    <row r="73" spans="1:16" ht="24.75" customHeight="1">
      <c r="A73" s="76"/>
      <c r="B73" s="76"/>
      <c r="C73" s="76"/>
      <c r="D73" s="76"/>
      <c r="E73" s="76"/>
      <c r="F73" s="6" t="s">
        <v>98</v>
      </c>
      <c r="G73" s="6" t="s">
        <v>154</v>
      </c>
      <c r="H73" s="37">
        <v>52.9</v>
      </c>
      <c r="I73" s="19">
        <f t="shared" si="3"/>
        <v>31.74</v>
      </c>
      <c r="J73" s="24">
        <v>0</v>
      </c>
      <c r="K73" s="19">
        <f t="shared" si="4"/>
        <v>0</v>
      </c>
      <c r="L73" s="28">
        <f t="shared" si="5"/>
        <v>31.74</v>
      </c>
      <c r="M73" s="18">
        <v>55</v>
      </c>
      <c r="N73" s="18" t="s">
        <v>506</v>
      </c>
      <c r="O73" s="5"/>
      <c r="P73" s="5"/>
    </row>
    <row r="74" spans="1:16" ht="24.75" customHeight="1">
      <c r="A74" s="56" t="s">
        <v>400</v>
      </c>
      <c r="B74" s="75">
        <v>2025</v>
      </c>
      <c r="C74" s="77" t="s">
        <v>401</v>
      </c>
      <c r="D74" s="75">
        <v>101</v>
      </c>
      <c r="E74" s="75">
        <v>1</v>
      </c>
      <c r="F74" s="6" t="s">
        <v>163</v>
      </c>
      <c r="G74" s="6" t="s">
        <v>165</v>
      </c>
      <c r="H74" s="37">
        <v>57</v>
      </c>
      <c r="I74" s="19">
        <f t="shared" si="3"/>
        <v>34.199999999999996</v>
      </c>
      <c r="J74" s="24">
        <v>82</v>
      </c>
      <c r="K74" s="19">
        <f t="shared" si="4"/>
        <v>32.800000000000004</v>
      </c>
      <c r="L74" s="28">
        <f t="shared" si="5"/>
        <v>67</v>
      </c>
      <c r="M74" s="25">
        <v>1</v>
      </c>
      <c r="N74" s="8"/>
      <c r="O74" s="5"/>
      <c r="P74" s="5"/>
    </row>
    <row r="75" spans="1:16" ht="24.75" customHeight="1">
      <c r="A75" s="57"/>
      <c r="B75" s="76"/>
      <c r="C75" s="78"/>
      <c r="D75" s="76"/>
      <c r="E75" s="76"/>
      <c r="F75" s="6" t="s">
        <v>164</v>
      </c>
      <c r="G75" s="6" t="s">
        <v>166</v>
      </c>
      <c r="H75" s="37">
        <v>50.2</v>
      </c>
      <c r="I75" s="19">
        <f t="shared" si="3"/>
        <v>30.12</v>
      </c>
      <c r="J75" s="24">
        <v>78.26</v>
      </c>
      <c r="K75" s="19">
        <f t="shared" si="4"/>
        <v>31.304000000000002</v>
      </c>
      <c r="L75" s="28">
        <f t="shared" si="5"/>
        <v>61.42400000000001</v>
      </c>
      <c r="M75" s="25">
        <v>2</v>
      </c>
      <c r="N75" s="8"/>
      <c r="O75" s="5"/>
      <c r="P75" s="5"/>
    </row>
    <row r="76" spans="1:16" ht="24.75" customHeight="1">
      <c r="A76" s="56" t="s">
        <v>402</v>
      </c>
      <c r="B76" s="75">
        <v>2026</v>
      </c>
      <c r="C76" s="75" t="s">
        <v>403</v>
      </c>
      <c r="D76" s="75">
        <v>101</v>
      </c>
      <c r="E76" s="75">
        <v>1</v>
      </c>
      <c r="F76" s="6" t="s">
        <v>169</v>
      </c>
      <c r="G76" s="6" t="s">
        <v>171</v>
      </c>
      <c r="H76" s="37">
        <v>52.4</v>
      </c>
      <c r="I76" s="19">
        <f t="shared" si="3"/>
        <v>31.439999999999998</v>
      </c>
      <c r="J76" s="24">
        <v>82.11</v>
      </c>
      <c r="K76" s="19">
        <f t="shared" si="4"/>
        <v>32.844</v>
      </c>
      <c r="L76" s="28">
        <f t="shared" si="5"/>
        <v>64.28399999999999</v>
      </c>
      <c r="M76" s="25">
        <v>1</v>
      </c>
      <c r="N76" s="8"/>
      <c r="O76" s="5"/>
      <c r="P76" s="5"/>
    </row>
    <row r="77" spans="1:16" ht="24.75" customHeight="1">
      <c r="A77" s="57"/>
      <c r="B77" s="76"/>
      <c r="C77" s="76"/>
      <c r="D77" s="76"/>
      <c r="E77" s="76"/>
      <c r="F77" s="6" t="s">
        <v>170</v>
      </c>
      <c r="G77" s="6" t="s">
        <v>172</v>
      </c>
      <c r="H77" s="37">
        <v>52.3</v>
      </c>
      <c r="I77" s="19">
        <f t="shared" si="3"/>
        <v>31.379999999999995</v>
      </c>
      <c r="J77" s="24">
        <v>81.86</v>
      </c>
      <c r="K77" s="19">
        <f t="shared" si="4"/>
        <v>32.744</v>
      </c>
      <c r="L77" s="28">
        <f t="shared" si="5"/>
        <v>64.124</v>
      </c>
      <c r="M77" s="25">
        <v>2</v>
      </c>
      <c r="N77" s="8"/>
      <c r="O77" s="5"/>
      <c r="P77" s="5"/>
    </row>
    <row r="78" spans="1:16" ht="24.75" customHeight="1">
      <c r="A78" s="72" t="s">
        <v>404</v>
      </c>
      <c r="B78" s="75">
        <v>2027</v>
      </c>
      <c r="C78" s="75" t="s">
        <v>405</v>
      </c>
      <c r="D78" s="75">
        <v>101</v>
      </c>
      <c r="E78" s="75">
        <v>1</v>
      </c>
      <c r="F78" s="6" t="s">
        <v>175</v>
      </c>
      <c r="G78" s="6" t="s">
        <v>177</v>
      </c>
      <c r="H78" s="37">
        <v>52.6</v>
      </c>
      <c r="I78" s="19">
        <f t="shared" si="3"/>
        <v>31.56</v>
      </c>
      <c r="J78" s="24">
        <v>84.6</v>
      </c>
      <c r="K78" s="19">
        <f t="shared" si="4"/>
        <v>33.839999999999996</v>
      </c>
      <c r="L78" s="28">
        <f t="shared" si="5"/>
        <v>65.39999999999999</v>
      </c>
      <c r="M78" s="25">
        <v>1</v>
      </c>
      <c r="N78" s="8"/>
      <c r="O78" s="5"/>
      <c r="P78" s="5"/>
    </row>
    <row r="79" spans="1:16" ht="24.75" customHeight="1">
      <c r="A79" s="57"/>
      <c r="B79" s="76"/>
      <c r="C79" s="76"/>
      <c r="D79" s="76"/>
      <c r="E79" s="76"/>
      <c r="F79" s="6" t="s">
        <v>176</v>
      </c>
      <c r="G79" s="6" t="s">
        <v>178</v>
      </c>
      <c r="H79" s="37">
        <v>49.1</v>
      </c>
      <c r="I79" s="19">
        <f t="shared" si="3"/>
        <v>29.46</v>
      </c>
      <c r="J79" s="24">
        <v>80.12</v>
      </c>
      <c r="K79" s="19">
        <f t="shared" si="4"/>
        <v>32.048</v>
      </c>
      <c r="L79" s="28">
        <f t="shared" si="5"/>
        <v>61.508</v>
      </c>
      <c r="M79" s="25">
        <v>2</v>
      </c>
      <c r="N79" s="8"/>
      <c r="O79" s="5"/>
      <c r="P79" s="5"/>
    </row>
    <row r="80" spans="1:16" ht="24.75" customHeight="1">
      <c r="A80" s="56" t="s">
        <v>406</v>
      </c>
      <c r="B80" s="75">
        <v>2028</v>
      </c>
      <c r="C80" s="75" t="s">
        <v>407</v>
      </c>
      <c r="D80" s="75">
        <v>101</v>
      </c>
      <c r="E80" s="75">
        <v>1</v>
      </c>
      <c r="F80" s="6" t="s">
        <v>181</v>
      </c>
      <c r="G80" s="6" t="s">
        <v>183</v>
      </c>
      <c r="H80" s="37">
        <v>48.1</v>
      </c>
      <c r="I80" s="19">
        <f t="shared" si="3"/>
        <v>28.86</v>
      </c>
      <c r="J80" s="24">
        <v>80.24</v>
      </c>
      <c r="K80" s="19">
        <f t="shared" si="4"/>
        <v>32.096</v>
      </c>
      <c r="L80" s="28">
        <f t="shared" si="5"/>
        <v>60.955999999999996</v>
      </c>
      <c r="M80" s="25">
        <v>1</v>
      </c>
      <c r="N80" s="8"/>
      <c r="O80" s="5"/>
      <c r="P80" s="5"/>
    </row>
    <row r="81" spans="1:16" ht="24.75" customHeight="1">
      <c r="A81" s="57"/>
      <c r="B81" s="76"/>
      <c r="C81" s="76"/>
      <c r="D81" s="76"/>
      <c r="E81" s="76"/>
      <c r="F81" s="6" t="s">
        <v>182</v>
      </c>
      <c r="G81" s="6" t="s">
        <v>184</v>
      </c>
      <c r="H81" s="37">
        <v>46.6</v>
      </c>
      <c r="I81" s="19">
        <f t="shared" si="3"/>
        <v>27.96</v>
      </c>
      <c r="J81" s="24">
        <v>81.85</v>
      </c>
      <c r="K81" s="19">
        <f t="shared" si="4"/>
        <v>32.74</v>
      </c>
      <c r="L81" s="28">
        <f t="shared" si="5"/>
        <v>60.7</v>
      </c>
      <c r="M81" s="25">
        <v>2</v>
      </c>
      <c r="N81" s="8"/>
      <c r="O81" s="5"/>
      <c r="P81" s="5"/>
    </row>
    <row r="82" spans="1:16" ht="24.75" customHeight="1">
      <c r="A82" s="56" t="s">
        <v>406</v>
      </c>
      <c r="B82" s="75">
        <v>2028</v>
      </c>
      <c r="C82" s="75" t="s">
        <v>408</v>
      </c>
      <c r="D82" s="75">
        <v>102</v>
      </c>
      <c r="E82" s="75">
        <v>1</v>
      </c>
      <c r="F82" s="6" t="s">
        <v>188</v>
      </c>
      <c r="G82" s="6" t="s">
        <v>190</v>
      </c>
      <c r="H82" s="37">
        <v>55.5</v>
      </c>
      <c r="I82" s="19">
        <f t="shared" si="3"/>
        <v>33.3</v>
      </c>
      <c r="J82" s="24">
        <v>83.16</v>
      </c>
      <c r="K82" s="19">
        <f t="shared" si="4"/>
        <v>33.264</v>
      </c>
      <c r="L82" s="28">
        <f t="shared" si="5"/>
        <v>66.564</v>
      </c>
      <c r="M82" s="25">
        <v>1</v>
      </c>
      <c r="N82" s="8"/>
      <c r="O82" s="5"/>
      <c r="P82" s="5"/>
    </row>
    <row r="83" spans="1:16" ht="24.75" customHeight="1">
      <c r="A83" s="57"/>
      <c r="B83" s="76"/>
      <c r="C83" s="76"/>
      <c r="D83" s="76"/>
      <c r="E83" s="76"/>
      <c r="F83" s="6" t="s">
        <v>187</v>
      </c>
      <c r="G83" s="6" t="s">
        <v>189</v>
      </c>
      <c r="H83" s="37">
        <v>58</v>
      </c>
      <c r="I83" s="19">
        <f t="shared" si="3"/>
        <v>34.8</v>
      </c>
      <c r="J83" s="24">
        <v>78.94</v>
      </c>
      <c r="K83" s="19">
        <f t="shared" si="4"/>
        <v>31.576</v>
      </c>
      <c r="L83" s="28">
        <f t="shared" si="5"/>
        <v>66.376</v>
      </c>
      <c r="M83" s="25">
        <v>2</v>
      </c>
      <c r="N83" s="8"/>
      <c r="O83" s="5"/>
      <c r="P83" s="5"/>
    </row>
    <row r="84" spans="1:16" ht="24.75" customHeight="1">
      <c r="A84" s="56" t="s">
        <v>409</v>
      </c>
      <c r="B84" s="75">
        <v>2029</v>
      </c>
      <c r="C84" s="75" t="s">
        <v>410</v>
      </c>
      <c r="D84" s="75">
        <v>101</v>
      </c>
      <c r="E84" s="75">
        <v>1</v>
      </c>
      <c r="F84" s="6" t="s">
        <v>192</v>
      </c>
      <c r="G84" s="6" t="s">
        <v>194</v>
      </c>
      <c r="H84" s="37">
        <v>67.5</v>
      </c>
      <c r="I84" s="19">
        <f t="shared" si="3"/>
        <v>40.5</v>
      </c>
      <c r="J84" s="24">
        <v>81.92</v>
      </c>
      <c r="K84" s="19">
        <f t="shared" si="4"/>
        <v>32.768</v>
      </c>
      <c r="L84" s="28">
        <f t="shared" si="5"/>
        <v>73.268</v>
      </c>
      <c r="M84" s="25">
        <v>1</v>
      </c>
      <c r="N84" s="8"/>
      <c r="O84" s="5"/>
      <c r="P84" s="5"/>
    </row>
    <row r="85" spans="1:16" ht="24.75" customHeight="1">
      <c r="A85" s="68"/>
      <c r="B85" s="79"/>
      <c r="C85" s="76"/>
      <c r="D85" s="76"/>
      <c r="E85" s="76"/>
      <c r="F85" s="6" t="s">
        <v>193</v>
      </c>
      <c r="G85" s="6" t="s">
        <v>195</v>
      </c>
      <c r="H85" s="37">
        <v>59.8</v>
      </c>
      <c r="I85" s="19">
        <f t="shared" si="3"/>
        <v>35.879999999999995</v>
      </c>
      <c r="J85" s="24">
        <v>84.18</v>
      </c>
      <c r="K85" s="19">
        <f t="shared" si="4"/>
        <v>33.672000000000004</v>
      </c>
      <c r="L85" s="28">
        <f t="shared" si="5"/>
        <v>69.55199999999999</v>
      </c>
      <c r="M85" s="25">
        <v>2</v>
      </c>
      <c r="N85" s="8"/>
      <c r="O85" s="5"/>
      <c r="P85" s="5"/>
    </row>
    <row r="86" spans="1:16" ht="24.75" customHeight="1">
      <c r="A86" s="68"/>
      <c r="B86" s="79"/>
      <c r="C86" s="75" t="s">
        <v>411</v>
      </c>
      <c r="D86" s="75">
        <v>102</v>
      </c>
      <c r="E86" s="75">
        <v>1</v>
      </c>
      <c r="F86" s="6" t="s">
        <v>198</v>
      </c>
      <c r="G86" s="6" t="s">
        <v>200</v>
      </c>
      <c r="H86" s="37">
        <v>60.8</v>
      </c>
      <c r="I86" s="19">
        <f t="shared" si="3"/>
        <v>36.48</v>
      </c>
      <c r="J86" s="24">
        <v>84.5</v>
      </c>
      <c r="K86" s="19">
        <f t="shared" si="4"/>
        <v>33.800000000000004</v>
      </c>
      <c r="L86" s="28">
        <f t="shared" si="5"/>
        <v>70.28</v>
      </c>
      <c r="M86" s="25">
        <v>1</v>
      </c>
      <c r="N86" s="8"/>
      <c r="O86" s="5"/>
      <c r="P86" s="5"/>
    </row>
    <row r="87" spans="1:16" ht="24.75" customHeight="1">
      <c r="A87" s="57"/>
      <c r="B87" s="76"/>
      <c r="C87" s="76"/>
      <c r="D87" s="76"/>
      <c r="E87" s="76"/>
      <c r="F87" s="6" t="s">
        <v>199</v>
      </c>
      <c r="G87" s="6" t="s">
        <v>201</v>
      </c>
      <c r="H87" s="37">
        <v>56.2</v>
      </c>
      <c r="I87" s="19">
        <f t="shared" si="3"/>
        <v>33.72</v>
      </c>
      <c r="J87" s="24">
        <v>81.87</v>
      </c>
      <c r="K87" s="19">
        <f t="shared" si="4"/>
        <v>32.748000000000005</v>
      </c>
      <c r="L87" s="28">
        <f t="shared" si="5"/>
        <v>66.468</v>
      </c>
      <c r="M87" s="25">
        <v>2</v>
      </c>
      <c r="N87" s="8"/>
      <c r="O87" s="5"/>
      <c r="P87" s="5"/>
    </row>
    <row r="88" spans="1:16" ht="24.75" customHeight="1">
      <c r="A88" s="56" t="s">
        <v>412</v>
      </c>
      <c r="B88" s="75">
        <v>2029</v>
      </c>
      <c r="C88" s="75" t="s">
        <v>413</v>
      </c>
      <c r="D88" s="75">
        <v>103</v>
      </c>
      <c r="E88" s="75">
        <v>1</v>
      </c>
      <c r="F88" s="6" t="s">
        <v>203</v>
      </c>
      <c r="G88" s="6" t="s">
        <v>205</v>
      </c>
      <c r="H88" s="37">
        <v>49.9</v>
      </c>
      <c r="I88" s="19">
        <f t="shared" si="3"/>
        <v>29.939999999999998</v>
      </c>
      <c r="J88" s="24">
        <v>0</v>
      </c>
      <c r="K88" s="19">
        <f t="shared" si="4"/>
        <v>0</v>
      </c>
      <c r="L88" s="28">
        <f t="shared" si="5"/>
        <v>29.939999999999998</v>
      </c>
      <c r="M88" s="25">
        <v>1</v>
      </c>
      <c r="N88" s="34" t="s">
        <v>507</v>
      </c>
      <c r="O88" s="5"/>
      <c r="P88" s="5"/>
    </row>
    <row r="89" spans="1:16" ht="24.75" customHeight="1">
      <c r="A89" s="57"/>
      <c r="B89" s="76"/>
      <c r="C89" s="76"/>
      <c r="D89" s="76"/>
      <c r="E89" s="76"/>
      <c r="F89" s="6" t="s">
        <v>204</v>
      </c>
      <c r="G89" s="6" t="s">
        <v>206</v>
      </c>
      <c r="H89" s="37">
        <v>41.9</v>
      </c>
      <c r="I89" s="19">
        <f t="shared" si="3"/>
        <v>25.139999999999997</v>
      </c>
      <c r="J89" s="24">
        <v>0</v>
      </c>
      <c r="K89" s="19">
        <f t="shared" si="4"/>
        <v>0</v>
      </c>
      <c r="L89" s="28">
        <f t="shared" si="5"/>
        <v>25.139999999999997</v>
      </c>
      <c r="M89" s="25">
        <v>2</v>
      </c>
      <c r="N89" s="34" t="s">
        <v>507</v>
      </c>
      <c r="O89" s="5"/>
      <c r="P89" s="5"/>
    </row>
    <row r="90" spans="1:16" ht="24.75" customHeight="1">
      <c r="A90" s="56" t="s">
        <v>414</v>
      </c>
      <c r="B90" s="72">
        <v>2030</v>
      </c>
      <c r="C90" s="72" t="s">
        <v>415</v>
      </c>
      <c r="D90" s="72">
        <v>101</v>
      </c>
      <c r="E90" s="72">
        <v>2</v>
      </c>
      <c r="F90" s="6" t="s">
        <v>211</v>
      </c>
      <c r="G90" s="6" t="s">
        <v>215</v>
      </c>
      <c r="H90" s="37">
        <v>61.3</v>
      </c>
      <c r="I90" s="19">
        <f t="shared" si="3"/>
        <v>36.779999999999994</v>
      </c>
      <c r="J90" s="24">
        <v>80.8</v>
      </c>
      <c r="K90" s="19">
        <f t="shared" si="4"/>
        <v>32.32</v>
      </c>
      <c r="L90" s="28">
        <f t="shared" si="5"/>
        <v>69.1</v>
      </c>
      <c r="M90" s="25">
        <v>1</v>
      </c>
      <c r="N90" s="8"/>
      <c r="O90" s="5"/>
      <c r="P90" s="5"/>
    </row>
    <row r="91" spans="1:16" ht="24.75" customHeight="1">
      <c r="A91" s="74"/>
      <c r="B91" s="68"/>
      <c r="C91" s="68"/>
      <c r="D91" s="68"/>
      <c r="E91" s="68"/>
      <c r="F91" s="6" t="s">
        <v>212</v>
      </c>
      <c r="G91" s="6" t="s">
        <v>216</v>
      </c>
      <c r="H91" s="37">
        <v>53.9</v>
      </c>
      <c r="I91" s="19">
        <f t="shared" si="3"/>
        <v>32.339999999999996</v>
      </c>
      <c r="J91" s="24">
        <v>81.06</v>
      </c>
      <c r="K91" s="19">
        <f t="shared" si="4"/>
        <v>32.424</v>
      </c>
      <c r="L91" s="28">
        <f t="shared" si="5"/>
        <v>64.764</v>
      </c>
      <c r="M91" s="25">
        <v>2</v>
      </c>
      <c r="N91" s="8"/>
      <c r="O91" s="5"/>
      <c r="P91" s="5"/>
    </row>
    <row r="92" spans="1:16" ht="24.75" customHeight="1">
      <c r="A92" s="74"/>
      <c r="B92" s="68"/>
      <c r="C92" s="68"/>
      <c r="D92" s="68"/>
      <c r="E92" s="68"/>
      <c r="F92" s="6" t="s">
        <v>213</v>
      </c>
      <c r="G92" s="6" t="s">
        <v>217</v>
      </c>
      <c r="H92" s="37">
        <v>50.6</v>
      </c>
      <c r="I92" s="19">
        <f t="shared" si="3"/>
        <v>30.36</v>
      </c>
      <c r="J92" s="24">
        <v>83</v>
      </c>
      <c r="K92" s="19">
        <f t="shared" si="4"/>
        <v>33.2</v>
      </c>
      <c r="L92" s="28">
        <f t="shared" si="5"/>
        <v>63.56</v>
      </c>
      <c r="M92" s="25">
        <v>3</v>
      </c>
      <c r="N92" s="8"/>
      <c r="O92" s="5"/>
      <c r="P92" s="5"/>
    </row>
    <row r="93" spans="1:16" ht="24.75" customHeight="1">
      <c r="A93" s="73"/>
      <c r="B93" s="57"/>
      <c r="C93" s="57"/>
      <c r="D93" s="57"/>
      <c r="E93" s="57"/>
      <c r="F93" s="6" t="s">
        <v>214</v>
      </c>
      <c r="G93" s="6" t="s">
        <v>218</v>
      </c>
      <c r="H93" s="37">
        <v>49.8</v>
      </c>
      <c r="I93" s="19">
        <f t="shared" si="3"/>
        <v>29.879999999999995</v>
      </c>
      <c r="J93" s="24">
        <v>81.7</v>
      </c>
      <c r="K93" s="19">
        <f t="shared" si="4"/>
        <v>32.68</v>
      </c>
      <c r="L93" s="28">
        <f t="shared" si="5"/>
        <v>62.559999999999995</v>
      </c>
      <c r="M93" s="25">
        <v>4</v>
      </c>
      <c r="N93" s="8"/>
      <c r="O93" s="5"/>
      <c r="P93" s="5"/>
    </row>
    <row r="94" spans="1:16" ht="24.75" customHeight="1">
      <c r="A94" s="56" t="s">
        <v>416</v>
      </c>
      <c r="B94" s="72">
        <v>2030</v>
      </c>
      <c r="C94" s="72" t="s">
        <v>417</v>
      </c>
      <c r="D94" s="72">
        <v>102</v>
      </c>
      <c r="E94" s="72">
        <v>1</v>
      </c>
      <c r="F94" s="6" t="s">
        <v>221</v>
      </c>
      <c r="G94" s="6" t="s">
        <v>223</v>
      </c>
      <c r="H94" s="37">
        <v>57.5</v>
      </c>
      <c r="I94" s="19">
        <f t="shared" si="3"/>
        <v>34.5</v>
      </c>
      <c r="J94" s="24">
        <v>79.81</v>
      </c>
      <c r="K94" s="19">
        <f t="shared" si="4"/>
        <v>31.924000000000003</v>
      </c>
      <c r="L94" s="28">
        <f t="shared" si="5"/>
        <v>66.424</v>
      </c>
      <c r="M94" s="25">
        <v>1</v>
      </c>
      <c r="N94" s="8"/>
      <c r="O94" s="5"/>
      <c r="P94" s="5"/>
    </row>
    <row r="95" spans="1:16" ht="24.75" customHeight="1">
      <c r="A95" s="73"/>
      <c r="B95" s="57"/>
      <c r="C95" s="57"/>
      <c r="D95" s="57"/>
      <c r="E95" s="57"/>
      <c r="F95" s="6" t="s">
        <v>222</v>
      </c>
      <c r="G95" s="6" t="s">
        <v>224</v>
      </c>
      <c r="H95" s="37">
        <v>49.8</v>
      </c>
      <c r="I95" s="19">
        <f t="shared" si="3"/>
        <v>29.879999999999995</v>
      </c>
      <c r="J95" s="24">
        <v>81.74</v>
      </c>
      <c r="K95" s="19">
        <f t="shared" si="4"/>
        <v>32.696</v>
      </c>
      <c r="L95" s="28">
        <f t="shared" si="5"/>
        <v>62.57599999999999</v>
      </c>
      <c r="M95" s="25">
        <v>2</v>
      </c>
      <c r="N95" s="8"/>
      <c r="O95" s="5"/>
      <c r="P95" s="5"/>
    </row>
    <row r="96" spans="1:16" ht="24.75" customHeight="1">
      <c r="A96" s="72" t="s">
        <v>418</v>
      </c>
      <c r="B96" s="72">
        <v>2031</v>
      </c>
      <c r="C96" s="72" t="s">
        <v>419</v>
      </c>
      <c r="D96" s="72">
        <v>101</v>
      </c>
      <c r="E96" s="72">
        <v>1</v>
      </c>
      <c r="F96" s="6" t="s">
        <v>228</v>
      </c>
      <c r="G96" s="6" t="s">
        <v>231</v>
      </c>
      <c r="H96" s="37">
        <v>62.5</v>
      </c>
      <c r="I96" s="19">
        <f t="shared" si="3"/>
        <v>37.5</v>
      </c>
      <c r="J96" s="24">
        <v>78.8</v>
      </c>
      <c r="K96" s="19">
        <f t="shared" si="4"/>
        <v>31.52</v>
      </c>
      <c r="L96" s="28">
        <f t="shared" si="5"/>
        <v>69.02</v>
      </c>
      <c r="M96" s="25">
        <v>1</v>
      </c>
      <c r="N96" s="8"/>
      <c r="O96" s="5"/>
      <c r="P96" s="5"/>
    </row>
    <row r="97" spans="1:16" ht="24.75" customHeight="1">
      <c r="A97" s="57"/>
      <c r="B97" s="57"/>
      <c r="C97" s="57"/>
      <c r="D97" s="57"/>
      <c r="E97" s="57"/>
      <c r="F97" s="6" t="s">
        <v>229</v>
      </c>
      <c r="G97" s="6" t="s">
        <v>232</v>
      </c>
      <c r="H97" s="37">
        <v>51.2</v>
      </c>
      <c r="I97" s="19">
        <f t="shared" si="3"/>
        <v>30.72</v>
      </c>
      <c r="J97" s="24">
        <v>77.7</v>
      </c>
      <c r="K97" s="19">
        <f t="shared" si="4"/>
        <v>31.080000000000002</v>
      </c>
      <c r="L97" s="28">
        <f t="shared" si="5"/>
        <v>61.8</v>
      </c>
      <c r="M97" s="25">
        <v>2</v>
      </c>
      <c r="N97" s="8"/>
      <c r="O97" s="5"/>
      <c r="P97" s="5"/>
    </row>
    <row r="98" spans="1:16" ht="24.75" customHeight="1">
      <c r="A98" s="9" t="s">
        <v>418</v>
      </c>
      <c r="B98" s="9">
        <v>2031</v>
      </c>
      <c r="C98" s="9" t="s">
        <v>420</v>
      </c>
      <c r="D98" s="9">
        <v>102</v>
      </c>
      <c r="E98" s="9">
        <v>1</v>
      </c>
      <c r="F98" s="6" t="s">
        <v>235</v>
      </c>
      <c r="G98" s="6" t="s">
        <v>236</v>
      </c>
      <c r="H98" s="37">
        <v>68.9</v>
      </c>
      <c r="I98" s="19">
        <f t="shared" si="3"/>
        <v>41.34</v>
      </c>
      <c r="J98" s="24">
        <v>84.36</v>
      </c>
      <c r="K98" s="19">
        <f t="shared" si="4"/>
        <v>33.744</v>
      </c>
      <c r="L98" s="28">
        <f t="shared" si="5"/>
        <v>75.084</v>
      </c>
      <c r="M98" s="25">
        <v>1</v>
      </c>
      <c r="N98" s="8"/>
      <c r="O98" s="5"/>
      <c r="P98" s="5"/>
    </row>
    <row r="99" spans="1:16" ht="24.75" customHeight="1">
      <c r="A99" s="56" t="s">
        <v>421</v>
      </c>
      <c r="B99" s="72">
        <v>2032</v>
      </c>
      <c r="C99" s="56" t="s">
        <v>422</v>
      </c>
      <c r="D99" s="72">
        <v>101</v>
      </c>
      <c r="E99" s="72">
        <v>1</v>
      </c>
      <c r="F99" s="6" t="s">
        <v>239</v>
      </c>
      <c r="G99" s="6" t="s">
        <v>243</v>
      </c>
      <c r="H99" s="37">
        <v>68.4</v>
      </c>
      <c r="I99" s="19">
        <f t="shared" si="3"/>
        <v>41.04</v>
      </c>
      <c r="J99" s="24">
        <v>82.8</v>
      </c>
      <c r="K99" s="19">
        <f t="shared" si="4"/>
        <v>33.12</v>
      </c>
      <c r="L99" s="28">
        <f t="shared" si="5"/>
        <v>74.16</v>
      </c>
      <c r="M99" s="25">
        <v>1</v>
      </c>
      <c r="N99" s="8"/>
      <c r="O99" s="5"/>
      <c r="P99" s="5"/>
    </row>
    <row r="100" spans="1:16" ht="24.75" customHeight="1">
      <c r="A100" s="68"/>
      <c r="B100" s="68"/>
      <c r="C100" s="57"/>
      <c r="D100" s="57"/>
      <c r="E100" s="57"/>
      <c r="F100" s="6" t="s">
        <v>240</v>
      </c>
      <c r="G100" s="6" t="s">
        <v>244</v>
      </c>
      <c r="H100" s="37">
        <v>54.1</v>
      </c>
      <c r="I100" s="19">
        <f t="shared" si="3"/>
        <v>32.46</v>
      </c>
      <c r="J100" s="24">
        <v>0</v>
      </c>
      <c r="K100" s="19">
        <f t="shared" si="4"/>
        <v>0</v>
      </c>
      <c r="L100" s="28">
        <f t="shared" si="5"/>
        <v>32.46</v>
      </c>
      <c r="M100" s="25">
        <v>2</v>
      </c>
      <c r="N100" s="34" t="s">
        <v>507</v>
      </c>
      <c r="O100" s="5"/>
      <c r="P100" s="5"/>
    </row>
    <row r="101" spans="1:16" ht="24.75" customHeight="1">
      <c r="A101" s="68"/>
      <c r="B101" s="68"/>
      <c r="C101" s="72" t="s">
        <v>423</v>
      </c>
      <c r="D101" s="72">
        <v>102</v>
      </c>
      <c r="E101" s="72">
        <v>1</v>
      </c>
      <c r="F101" s="6" t="s">
        <v>241</v>
      </c>
      <c r="G101" s="6" t="s">
        <v>245</v>
      </c>
      <c r="H101" s="37">
        <v>64.4</v>
      </c>
      <c r="I101" s="19">
        <f t="shared" si="3"/>
        <v>38.64</v>
      </c>
      <c r="J101" s="24">
        <v>84.6</v>
      </c>
      <c r="K101" s="19">
        <f t="shared" si="4"/>
        <v>33.839999999999996</v>
      </c>
      <c r="L101" s="28">
        <f t="shared" si="5"/>
        <v>72.47999999999999</v>
      </c>
      <c r="M101" s="25">
        <v>1</v>
      </c>
      <c r="N101" s="8"/>
      <c r="O101" s="5"/>
      <c r="P101" s="5"/>
    </row>
    <row r="102" spans="1:16" ht="24.75" customHeight="1">
      <c r="A102" s="57"/>
      <c r="B102" s="57"/>
      <c r="C102" s="57"/>
      <c r="D102" s="57"/>
      <c r="E102" s="57"/>
      <c r="F102" s="6" t="s">
        <v>242</v>
      </c>
      <c r="G102" s="6" t="s">
        <v>246</v>
      </c>
      <c r="H102" s="37">
        <v>64</v>
      </c>
      <c r="I102" s="19">
        <f t="shared" si="3"/>
        <v>38.4</v>
      </c>
      <c r="J102" s="24">
        <v>82.2</v>
      </c>
      <c r="K102" s="19">
        <f t="shared" si="4"/>
        <v>32.88</v>
      </c>
      <c r="L102" s="28">
        <f t="shared" si="5"/>
        <v>71.28</v>
      </c>
      <c r="M102" s="25">
        <v>2</v>
      </c>
      <c r="N102" s="8"/>
      <c r="O102" s="5"/>
      <c r="P102" s="5"/>
    </row>
    <row r="103" spans="1:16" ht="24.75" customHeight="1">
      <c r="A103" s="56" t="s">
        <v>424</v>
      </c>
      <c r="B103" s="72">
        <v>2033</v>
      </c>
      <c r="C103" s="72" t="s">
        <v>425</v>
      </c>
      <c r="D103" s="72">
        <v>101</v>
      </c>
      <c r="E103" s="72">
        <v>1</v>
      </c>
      <c r="F103" s="6" t="s">
        <v>248</v>
      </c>
      <c r="G103" s="6" t="s">
        <v>251</v>
      </c>
      <c r="H103" s="37">
        <v>52.2</v>
      </c>
      <c r="I103" s="19">
        <f t="shared" si="3"/>
        <v>31.32</v>
      </c>
      <c r="J103" s="24">
        <v>80.8</v>
      </c>
      <c r="K103" s="19">
        <f t="shared" si="4"/>
        <v>32.32</v>
      </c>
      <c r="L103" s="28">
        <f t="shared" si="5"/>
        <v>63.64</v>
      </c>
      <c r="M103" s="25">
        <v>1</v>
      </c>
      <c r="N103" s="8"/>
      <c r="O103" s="5"/>
      <c r="P103" s="5"/>
    </row>
    <row r="104" spans="1:16" ht="24.75" customHeight="1">
      <c r="A104" s="68"/>
      <c r="B104" s="68"/>
      <c r="C104" s="57"/>
      <c r="D104" s="57"/>
      <c r="E104" s="57"/>
      <c r="F104" s="6" t="s">
        <v>249</v>
      </c>
      <c r="G104" s="6" t="s">
        <v>252</v>
      </c>
      <c r="H104" s="37">
        <v>50.6</v>
      </c>
      <c r="I104" s="19">
        <f t="shared" si="3"/>
        <v>30.36</v>
      </c>
      <c r="J104" s="24">
        <v>78.2</v>
      </c>
      <c r="K104" s="19">
        <f t="shared" si="4"/>
        <v>31.28</v>
      </c>
      <c r="L104" s="28">
        <f t="shared" si="5"/>
        <v>61.64</v>
      </c>
      <c r="M104" s="25">
        <v>2</v>
      </c>
      <c r="N104" s="8"/>
      <c r="O104" s="5"/>
      <c r="P104" s="5"/>
    </row>
    <row r="105" spans="1:16" ht="24.75" customHeight="1">
      <c r="A105" s="57"/>
      <c r="B105" s="57"/>
      <c r="C105" s="9" t="s">
        <v>426</v>
      </c>
      <c r="D105" s="9">
        <v>102</v>
      </c>
      <c r="E105" s="9">
        <v>1</v>
      </c>
      <c r="F105" s="6" t="s">
        <v>250</v>
      </c>
      <c r="G105" s="6" t="s">
        <v>253</v>
      </c>
      <c r="H105" s="37">
        <v>50</v>
      </c>
      <c r="I105" s="19">
        <f t="shared" si="3"/>
        <v>30</v>
      </c>
      <c r="J105" s="24">
        <v>80.4</v>
      </c>
      <c r="K105" s="19">
        <f t="shared" si="4"/>
        <v>32.160000000000004</v>
      </c>
      <c r="L105" s="28">
        <f t="shared" si="5"/>
        <v>62.160000000000004</v>
      </c>
      <c r="M105" s="25">
        <v>1</v>
      </c>
      <c r="N105" s="8"/>
      <c r="O105" s="5"/>
      <c r="P105" s="5"/>
    </row>
    <row r="106" spans="1:16" ht="24.75" customHeight="1">
      <c r="A106" s="56" t="s">
        <v>427</v>
      </c>
      <c r="B106" s="72">
        <v>2034</v>
      </c>
      <c r="C106" s="72" t="s">
        <v>428</v>
      </c>
      <c r="D106" s="72">
        <v>101</v>
      </c>
      <c r="E106" s="72">
        <v>1</v>
      </c>
      <c r="F106" s="29" t="s">
        <v>257</v>
      </c>
      <c r="G106" s="29" t="s">
        <v>261</v>
      </c>
      <c r="H106" s="39">
        <v>56.6</v>
      </c>
      <c r="I106" s="47">
        <f t="shared" si="3"/>
        <v>33.96</v>
      </c>
      <c r="J106" s="24">
        <v>82.1</v>
      </c>
      <c r="K106" s="47">
        <f t="shared" si="4"/>
        <v>32.839999999999996</v>
      </c>
      <c r="L106" s="47">
        <f t="shared" si="5"/>
        <v>66.8</v>
      </c>
      <c r="M106" s="25">
        <v>1</v>
      </c>
      <c r="N106" s="8"/>
      <c r="O106" s="5"/>
      <c r="P106" s="5"/>
    </row>
    <row r="107" spans="1:16" ht="24.75" customHeight="1">
      <c r="A107" s="68"/>
      <c r="B107" s="68"/>
      <c r="C107" s="57"/>
      <c r="D107" s="57"/>
      <c r="E107" s="57"/>
      <c r="F107" s="29" t="s">
        <v>258</v>
      </c>
      <c r="G107" s="29" t="s">
        <v>262</v>
      </c>
      <c r="H107" s="39">
        <v>52.2</v>
      </c>
      <c r="I107" s="47">
        <f t="shared" si="3"/>
        <v>31.32</v>
      </c>
      <c r="J107" s="24">
        <v>86.8</v>
      </c>
      <c r="K107" s="47">
        <f t="shared" si="4"/>
        <v>34.72</v>
      </c>
      <c r="L107" s="47">
        <f t="shared" si="5"/>
        <v>66.03999999999999</v>
      </c>
      <c r="M107" s="25">
        <v>2</v>
      </c>
      <c r="N107" s="8"/>
      <c r="O107" s="5"/>
      <c r="P107" s="5"/>
    </row>
    <row r="108" spans="1:16" ht="24.75" customHeight="1">
      <c r="A108" s="68"/>
      <c r="B108" s="68"/>
      <c r="C108" s="72" t="s">
        <v>429</v>
      </c>
      <c r="D108" s="72">
        <v>102</v>
      </c>
      <c r="E108" s="72">
        <v>1</v>
      </c>
      <c r="F108" s="29" t="s">
        <v>259</v>
      </c>
      <c r="G108" s="29" t="s">
        <v>263</v>
      </c>
      <c r="H108" s="39">
        <v>51.9</v>
      </c>
      <c r="I108" s="47">
        <f t="shared" si="3"/>
        <v>31.139999999999997</v>
      </c>
      <c r="J108" s="24">
        <v>82.6</v>
      </c>
      <c r="K108" s="47">
        <f t="shared" si="4"/>
        <v>33.04</v>
      </c>
      <c r="L108" s="47">
        <f t="shared" si="5"/>
        <v>64.17999999999999</v>
      </c>
      <c r="M108" s="25">
        <v>1</v>
      </c>
      <c r="N108" s="8"/>
      <c r="O108" s="5"/>
      <c r="P108" s="5"/>
    </row>
    <row r="109" spans="1:16" ht="24.75" customHeight="1">
      <c r="A109" s="57"/>
      <c r="B109" s="57"/>
      <c r="C109" s="57"/>
      <c r="D109" s="57"/>
      <c r="E109" s="57"/>
      <c r="F109" s="29" t="s">
        <v>260</v>
      </c>
      <c r="G109" s="29" t="s">
        <v>264</v>
      </c>
      <c r="H109" s="39">
        <v>49.5</v>
      </c>
      <c r="I109" s="47">
        <f t="shared" si="3"/>
        <v>29.7</v>
      </c>
      <c r="J109" s="24">
        <v>85</v>
      </c>
      <c r="K109" s="47">
        <f t="shared" si="4"/>
        <v>34</v>
      </c>
      <c r="L109" s="47">
        <f t="shared" si="5"/>
        <v>63.7</v>
      </c>
      <c r="M109" s="25">
        <v>2</v>
      </c>
      <c r="N109" s="8"/>
      <c r="O109" s="5"/>
      <c r="P109" s="5"/>
    </row>
    <row r="110" spans="1:16" ht="24.75" customHeight="1">
      <c r="A110" s="56" t="s">
        <v>430</v>
      </c>
      <c r="B110" s="72">
        <v>2035</v>
      </c>
      <c r="C110" s="72" t="s">
        <v>431</v>
      </c>
      <c r="D110" s="72">
        <v>101</v>
      </c>
      <c r="E110" s="72">
        <v>1</v>
      </c>
      <c r="F110" s="6" t="s">
        <v>268</v>
      </c>
      <c r="G110" s="6" t="s">
        <v>272</v>
      </c>
      <c r="H110" s="37">
        <v>56.5</v>
      </c>
      <c r="I110" s="19">
        <f t="shared" si="3"/>
        <v>33.9</v>
      </c>
      <c r="J110" s="24">
        <v>84.48</v>
      </c>
      <c r="K110" s="19">
        <f aca="true" t="shared" si="6" ref="K110:K133">J110*0.4</f>
        <v>33.792</v>
      </c>
      <c r="L110" s="28">
        <f aca="true" t="shared" si="7" ref="L110:L133">I110+K110</f>
        <v>67.69200000000001</v>
      </c>
      <c r="M110" s="25">
        <v>1</v>
      </c>
      <c r="N110" s="8"/>
      <c r="O110" s="5"/>
      <c r="P110" s="5"/>
    </row>
    <row r="111" spans="1:15" ht="24.75" customHeight="1">
      <c r="A111" s="57"/>
      <c r="B111" s="57"/>
      <c r="C111" s="57"/>
      <c r="D111" s="57"/>
      <c r="E111" s="57"/>
      <c r="F111" s="6" t="s">
        <v>269</v>
      </c>
      <c r="G111" s="6" t="s">
        <v>273</v>
      </c>
      <c r="H111" s="37">
        <v>51.4</v>
      </c>
      <c r="I111" s="19">
        <f t="shared" si="3"/>
        <v>30.839999999999996</v>
      </c>
      <c r="J111" s="26">
        <v>78.7</v>
      </c>
      <c r="K111" s="19">
        <f t="shared" si="6"/>
        <v>31.480000000000004</v>
      </c>
      <c r="L111" s="28">
        <f t="shared" si="7"/>
        <v>62.32</v>
      </c>
      <c r="M111" s="27">
        <v>2</v>
      </c>
      <c r="N111" s="12"/>
      <c r="O111" s="5"/>
    </row>
    <row r="112" spans="1:15" ht="24.75" customHeight="1">
      <c r="A112" s="56" t="s">
        <v>432</v>
      </c>
      <c r="B112" s="72">
        <v>2035</v>
      </c>
      <c r="C112" s="56" t="s">
        <v>433</v>
      </c>
      <c r="D112" s="72">
        <v>102</v>
      </c>
      <c r="E112" s="72">
        <v>1</v>
      </c>
      <c r="F112" s="6" t="s">
        <v>270</v>
      </c>
      <c r="G112" s="6" t="s">
        <v>274</v>
      </c>
      <c r="H112" s="37">
        <v>68</v>
      </c>
      <c r="I112" s="19">
        <f t="shared" si="3"/>
        <v>40.8</v>
      </c>
      <c r="J112" s="26">
        <v>85</v>
      </c>
      <c r="K112" s="19">
        <f t="shared" si="6"/>
        <v>34</v>
      </c>
      <c r="L112" s="28">
        <f t="shared" si="7"/>
        <v>74.8</v>
      </c>
      <c r="M112" s="27">
        <v>1</v>
      </c>
      <c r="N112" s="12"/>
      <c r="O112" s="5"/>
    </row>
    <row r="113" spans="1:15" ht="24.75" customHeight="1">
      <c r="A113" s="57"/>
      <c r="B113" s="57"/>
      <c r="C113" s="57"/>
      <c r="D113" s="57"/>
      <c r="E113" s="57"/>
      <c r="F113" s="6" t="s">
        <v>271</v>
      </c>
      <c r="G113" s="6" t="s">
        <v>275</v>
      </c>
      <c r="H113" s="37">
        <v>65.5</v>
      </c>
      <c r="I113" s="19">
        <f t="shared" si="3"/>
        <v>39.3</v>
      </c>
      <c r="J113" s="26">
        <v>82.6</v>
      </c>
      <c r="K113" s="19">
        <f t="shared" si="6"/>
        <v>33.04</v>
      </c>
      <c r="L113" s="28">
        <f t="shared" si="7"/>
        <v>72.34</v>
      </c>
      <c r="M113" s="27">
        <v>2</v>
      </c>
      <c r="N113" s="12"/>
      <c r="O113" s="5"/>
    </row>
    <row r="114" spans="1:15" ht="24.75" customHeight="1">
      <c r="A114" s="72" t="s">
        <v>434</v>
      </c>
      <c r="B114" s="72">
        <v>2036</v>
      </c>
      <c r="C114" s="56" t="s">
        <v>435</v>
      </c>
      <c r="D114" s="72">
        <v>101</v>
      </c>
      <c r="E114" s="72">
        <v>10</v>
      </c>
      <c r="F114" s="6" t="s">
        <v>283</v>
      </c>
      <c r="G114" s="6" t="s">
        <v>303</v>
      </c>
      <c r="H114" s="37">
        <v>58.5</v>
      </c>
      <c r="I114" s="19">
        <f t="shared" si="3"/>
        <v>35.1</v>
      </c>
      <c r="J114" s="26">
        <v>86.2</v>
      </c>
      <c r="K114" s="19">
        <f t="shared" si="6"/>
        <v>34.480000000000004</v>
      </c>
      <c r="L114" s="28">
        <f t="shared" si="7"/>
        <v>69.58000000000001</v>
      </c>
      <c r="M114" s="27">
        <v>1</v>
      </c>
      <c r="N114" s="12"/>
      <c r="O114" s="5"/>
    </row>
    <row r="115" spans="1:15" ht="24.75" customHeight="1">
      <c r="A115" s="68"/>
      <c r="B115" s="68"/>
      <c r="C115" s="68"/>
      <c r="D115" s="68"/>
      <c r="E115" s="68"/>
      <c r="F115" s="6" t="s">
        <v>282</v>
      </c>
      <c r="G115" s="6" t="s">
        <v>302</v>
      </c>
      <c r="H115" s="37">
        <v>58.6</v>
      </c>
      <c r="I115" s="19">
        <f t="shared" si="3"/>
        <v>35.16</v>
      </c>
      <c r="J115" s="26">
        <v>83.1</v>
      </c>
      <c r="K115" s="19">
        <f t="shared" si="6"/>
        <v>33.24</v>
      </c>
      <c r="L115" s="28">
        <f t="shared" si="7"/>
        <v>68.4</v>
      </c>
      <c r="M115" s="27">
        <v>2</v>
      </c>
      <c r="N115" s="12"/>
      <c r="O115" s="5"/>
    </row>
    <row r="116" spans="1:15" ht="24.75" customHeight="1">
      <c r="A116" s="68"/>
      <c r="B116" s="68"/>
      <c r="C116" s="68"/>
      <c r="D116" s="68"/>
      <c r="E116" s="68"/>
      <c r="F116" s="6" t="s">
        <v>281</v>
      </c>
      <c r="G116" s="6" t="s">
        <v>301</v>
      </c>
      <c r="H116" s="37">
        <v>58.7</v>
      </c>
      <c r="I116" s="19">
        <f t="shared" si="3"/>
        <v>35.22</v>
      </c>
      <c r="J116" s="26">
        <v>82.8</v>
      </c>
      <c r="K116" s="19">
        <f t="shared" si="6"/>
        <v>33.12</v>
      </c>
      <c r="L116" s="28">
        <f t="shared" si="7"/>
        <v>68.34</v>
      </c>
      <c r="M116" s="27">
        <v>3</v>
      </c>
      <c r="N116" s="12"/>
      <c r="O116" s="5"/>
    </row>
    <row r="117" spans="1:15" ht="24.75" customHeight="1">
      <c r="A117" s="68"/>
      <c r="B117" s="68"/>
      <c r="C117" s="68"/>
      <c r="D117" s="68"/>
      <c r="E117" s="68"/>
      <c r="F117" s="6" t="s">
        <v>288</v>
      </c>
      <c r="G117" s="6" t="s">
        <v>308</v>
      </c>
      <c r="H117" s="37">
        <v>54.7</v>
      </c>
      <c r="I117" s="19">
        <f t="shared" si="3"/>
        <v>32.82</v>
      </c>
      <c r="J117" s="26">
        <v>85.6</v>
      </c>
      <c r="K117" s="19">
        <f t="shared" si="6"/>
        <v>34.24</v>
      </c>
      <c r="L117" s="28">
        <f t="shared" si="7"/>
        <v>67.06</v>
      </c>
      <c r="M117" s="27">
        <v>4</v>
      </c>
      <c r="N117" s="12"/>
      <c r="O117" s="5"/>
    </row>
    <row r="118" spans="1:15" ht="24.75" customHeight="1">
      <c r="A118" s="68"/>
      <c r="B118" s="68"/>
      <c r="C118" s="68"/>
      <c r="D118" s="68"/>
      <c r="E118" s="68"/>
      <c r="F118" s="6" t="s">
        <v>291</v>
      </c>
      <c r="G118" s="6" t="s">
        <v>311</v>
      </c>
      <c r="H118" s="37">
        <v>53.9</v>
      </c>
      <c r="I118" s="19">
        <f t="shared" si="3"/>
        <v>32.339999999999996</v>
      </c>
      <c r="J118" s="26">
        <v>86.3</v>
      </c>
      <c r="K118" s="19">
        <f t="shared" si="6"/>
        <v>34.52</v>
      </c>
      <c r="L118" s="28">
        <f t="shared" si="7"/>
        <v>66.86</v>
      </c>
      <c r="M118" s="27">
        <v>5</v>
      </c>
      <c r="N118" s="12"/>
      <c r="O118" s="5"/>
    </row>
    <row r="119" spans="1:15" ht="24.75" customHeight="1">
      <c r="A119" s="68"/>
      <c r="B119" s="68"/>
      <c r="C119" s="68"/>
      <c r="D119" s="68"/>
      <c r="E119" s="68"/>
      <c r="F119" s="6" t="s">
        <v>290</v>
      </c>
      <c r="G119" s="6" t="s">
        <v>310</v>
      </c>
      <c r="H119" s="37">
        <v>54.4</v>
      </c>
      <c r="I119" s="19">
        <f t="shared" si="3"/>
        <v>32.64</v>
      </c>
      <c r="J119" s="26">
        <v>85.4</v>
      </c>
      <c r="K119" s="19">
        <f t="shared" si="6"/>
        <v>34.160000000000004</v>
      </c>
      <c r="L119" s="28">
        <f t="shared" si="7"/>
        <v>66.80000000000001</v>
      </c>
      <c r="M119" s="27">
        <v>6</v>
      </c>
      <c r="N119" s="12"/>
      <c r="O119" s="5"/>
    </row>
    <row r="120" spans="1:15" ht="24.75" customHeight="1">
      <c r="A120" s="68"/>
      <c r="B120" s="68"/>
      <c r="C120" s="68"/>
      <c r="D120" s="68"/>
      <c r="E120" s="68"/>
      <c r="F120" s="6" t="s">
        <v>289</v>
      </c>
      <c r="G120" s="6" t="s">
        <v>309</v>
      </c>
      <c r="H120" s="37">
        <v>54.5</v>
      </c>
      <c r="I120" s="19">
        <f t="shared" si="3"/>
        <v>32.699999999999996</v>
      </c>
      <c r="J120" s="26">
        <v>82.8</v>
      </c>
      <c r="K120" s="19">
        <f t="shared" si="6"/>
        <v>33.12</v>
      </c>
      <c r="L120" s="28">
        <f t="shared" si="7"/>
        <v>65.82</v>
      </c>
      <c r="M120" s="27">
        <v>7</v>
      </c>
      <c r="N120" s="12"/>
      <c r="O120" s="5"/>
    </row>
    <row r="121" spans="1:15" ht="24.75" customHeight="1">
      <c r="A121" s="68"/>
      <c r="B121" s="68"/>
      <c r="C121" s="68"/>
      <c r="D121" s="68"/>
      <c r="E121" s="68"/>
      <c r="F121" s="6" t="s">
        <v>285</v>
      </c>
      <c r="G121" s="6" t="s">
        <v>305</v>
      </c>
      <c r="H121" s="37">
        <v>55.7</v>
      </c>
      <c r="I121" s="19">
        <f t="shared" si="3"/>
        <v>33.42</v>
      </c>
      <c r="J121" s="26">
        <v>80.3</v>
      </c>
      <c r="K121" s="19">
        <f t="shared" si="6"/>
        <v>32.12</v>
      </c>
      <c r="L121" s="28">
        <f t="shared" si="7"/>
        <v>65.53999999999999</v>
      </c>
      <c r="M121" s="27">
        <v>8</v>
      </c>
      <c r="N121" s="12"/>
      <c r="O121" s="5"/>
    </row>
    <row r="122" spans="1:15" ht="24.75" customHeight="1">
      <c r="A122" s="68"/>
      <c r="B122" s="68"/>
      <c r="C122" s="68"/>
      <c r="D122" s="68"/>
      <c r="E122" s="68"/>
      <c r="F122" s="6" t="s">
        <v>293</v>
      </c>
      <c r="G122" s="6" t="s">
        <v>313</v>
      </c>
      <c r="H122" s="37">
        <v>53.1</v>
      </c>
      <c r="I122" s="19">
        <f t="shared" si="3"/>
        <v>31.86</v>
      </c>
      <c r="J122" s="26">
        <v>84.1</v>
      </c>
      <c r="K122" s="19">
        <f t="shared" si="6"/>
        <v>33.64</v>
      </c>
      <c r="L122" s="28">
        <f t="shared" si="7"/>
        <v>65.5</v>
      </c>
      <c r="M122" s="27">
        <v>9</v>
      </c>
      <c r="N122" s="12"/>
      <c r="O122" s="5"/>
    </row>
    <row r="123" spans="1:15" ht="24.75" customHeight="1">
      <c r="A123" s="68"/>
      <c r="B123" s="68"/>
      <c r="C123" s="68"/>
      <c r="D123" s="68"/>
      <c r="E123" s="68"/>
      <c r="F123" s="6" t="s">
        <v>292</v>
      </c>
      <c r="G123" s="6" t="s">
        <v>312</v>
      </c>
      <c r="H123" s="37">
        <v>53.4</v>
      </c>
      <c r="I123" s="19">
        <f t="shared" si="3"/>
        <v>32.04</v>
      </c>
      <c r="J123" s="26">
        <v>82.6</v>
      </c>
      <c r="K123" s="19">
        <f t="shared" si="6"/>
        <v>33.04</v>
      </c>
      <c r="L123" s="28">
        <f t="shared" si="7"/>
        <v>65.08</v>
      </c>
      <c r="M123" s="27">
        <v>10</v>
      </c>
      <c r="N123" s="12"/>
      <c r="O123" s="5"/>
    </row>
    <row r="124" spans="1:15" ht="24.75" customHeight="1">
      <c r="A124" s="68"/>
      <c r="B124" s="68"/>
      <c r="C124" s="68"/>
      <c r="D124" s="68"/>
      <c r="E124" s="68"/>
      <c r="F124" s="6" t="s">
        <v>296</v>
      </c>
      <c r="G124" s="6" t="s">
        <v>316</v>
      </c>
      <c r="H124" s="37">
        <v>51.5</v>
      </c>
      <c r="I124" s="19">
        <f t="shared" si="3"/>
        <v>30.9</v>
      </c>
      <c r="J124" s="26">
        <v>84.1</v>
      </c>
      <c r="K124" s="19">
        <f t="shared" si="6"/>
        <v>33.64</v>
      </c>
      <c r="L124" s="28">
        <f t="shared" si="7"/>
        <v>64.53999999999999</v>
      </c>
      <c r="M124" s="27">
        <v>11</v>
      </c>
      <c r="N124" s="12"/>
      <c r="O124" s="5"/>
    </row>
    <row r="125" spans="1:15" ht="24.75" customHeight="1">
      <c r="A125" s="68"/>
      <c r="B125" s="68"/>
      <c r="C125" s="68"/>
      <c r="D125" s="68"/>
      <c r="E125" s="68"/>
      <c r="F125" s="6" t="s">
        <v>287</v>
      </c>
      <c r="G125" s="6" t="s">
        <v>307</v>
      </c>
      <c r="H125" s="37">
        <v>54.8</v>
      </c>
      <c r="I125" s="19">
        <f t="shared" si="3"/>
        <v>32.879999999999995</v>
      </c>
      <c r="J125" s="26">
        <v>78.4</v>
      </c>
      <c r="K125" s="19">
        <f t="shared" si="6"/>
        <v>31.360000000000003</v>
      </c>
      <c r="L125" s="28">
        <f t="shared" si="7"/>
        <v>64.24</v>
      </c>
      <c r="M125" s="27">
        <v>12</v>
      </c>
      <c r="N125" s="12"/>
      <c r="O125" s="5"/>
    </row>
    <row r="126" spans="1:15" ht="24.75" customHeight="1">
      <c r="A126" s="68"/>
      <c r="B126" s="68"/>
      <c r="C126" s="68"/>
      <c r="D126" s="68"/>
      <c r="E126" s="68"/>
      <c r="F126" s="6" t="s">
        <v>294</v>
      </c>
      <c r="G126" s="6" t="s">
        <v>314</v>
      </c>
      <c r="H126" s="37">
        <v>52</v>
      </c>
      <c r="I126" s="19">
        <f t="shared" si="3"/>
        <v>31.2</v>
      </c>
      <c r="J126" s="26">
        <v>81.6</v>
      </c>
      <c r="K126" s="19">
        <f t="shared" si="6"/>
        <v>32.64</v>
      </c>
      <c r="L126" s="28">
        <f t="shared" si="7"/>
        <v>63.84</v>
      </c>
      <c r="M126" s="27">
        <v>13</v>
      </c>
      <c r="N126" s="12"/>
      <c r="O126" s="5"/>
    </row>
    <row r="127" spans="1:15" ht="24.75" customHeight="1">
      <c r="A127" s="68"/>
      <c r="B127" s="68"/>
      <c r="C127" s="68"/>
      <c r="D127" s="68"/>
      <c r="E127" s="68"/>
      <c r="F127" s="6" t="s">
        <v>300</v>
      </c>
      <c r="G127" s="6" t="s">
        <v>320</v>
      </c>
      <c r="H127" s="37">
        <v>50.9</v>
      </c>
      <c r="I127" s="19">
        <f t="shared" si="3"/>
        <v>30.54</v>
      </c>
      <c r="J127" s="26">
        <v>82.9</v>
      </c>
      <c r="K127" s="19">
        <f t="shared" si="6"/>
        <v>33.160000000000004</v>
      </c>
      <c r="L127" s="28">
        <f t="shared" si="7"/>
        <v>63.7</v>
      </c>
      <c r="M127" s="27">
        <v>14</v>
      </c>
      <c r="N127" s="12"/>
      <c r="O127" s="5"/>
    </row>
    <row r="128" spans="1:15" ht="24.75" customHeight="1">
      <c r="A128" s="68"/>
      <c r="B128" s="68"/>
      <c r="C128" s="68"/>
      <c r="D128" s="68"/>
      <c r="E128" s="68"/>
      <c r="F128" s="6" t="s">
        <v>295</v>
      </c>
      <c r="G128" s="6" t="s">
        <v>315</v>
      </c>
      <c r="H128" s="37">
        <v>51.6</v>
      </c>
      <c r="I128" s="19">
        <f t="shared" si="3"/>
        <v>30.96</v>
      </c>
      <c r="J128" s="26">
        <v>81.6</v>
      </c>
      <c r="K128" s="19">
        <f t="shared" si="6"/>
        <v>32.64</v>
      </c>
      <c r="L128" s="28">
        <f t="shared" si="7"/>
        <v>63.6</v>
      </c>
      <c r="M128" s="27">
        <v>15</v>
      </c>
      <c r="N128" s="12"/>
      <c r="O128" s="5"/>
    </row>
    <row r="129" spans="1:15" ht="24.75" customHeight="1">
      <c r="A129" s="57"/>
      <c r="B129" s="57"/>
      <c r="C129" s="57"/>
      <c r="D129" s="57"/>
      <c r="E129" s="57"/>
      <c r="F129" s="6" t="s">
        <v>299</v>
      </c>
      <c r="G129" s="6" t="s">
        <v>319</v>
      </c>
      <c r="H129" s="37">
        <v>51.2</v>
      </c>
      <c r="I129" s="19">
        <f t="shared" si="3"/>
        <v>30.72</v>
      </c>
      <c r="J129" s="26">
        <v>81.34</v>
      </c>
      <c r="K129" s="19">
        <f t="shared" si="6"/>
        <v>32.536</v>
      </c>
      <c r="L129" s="28">
        <f t="shared" si="7"/>
        <v>63.256</v>
      </c>
      <c r="M129" s="27">
        <v>16</v>
      </c>
      <c r="N129" s="12"/>
      <c r="O129" s="5"/>
    </row>
    <row r="130" spans="1:15" ht="24.75" customHeight="1">
      <c r="A130" s="72" t="s">
        <v>434</v>
      </c>
      <c r="B130" s="72">
        <v>2036</v>
      </c>
      <c r="C130" s="56" t="s">
        <v>435</v>
      </c>
      <c r="D130" s="72">
        <v>101</v>
      </c>
      <c r="E130" s="72">
        <v>10</v>
      </c>
      <c r="F130" s="6" t="s">
        <v>297</v>
      </c>
      <c r="G130" s="6" t="s">
        <v>317</v>
      </c>
      <c r="H130" s="37">
        <v>51.3</v>
      </c>
      <c r="I130" s="19">
        <f t="shared" si="3"/>
        <v>30.779999999999998</v>
      </c>
      <c r="J130" s="26">
        <v>79.6</v>
      </c>
      <c r="K130" s="19">
        <f t="shared" si="6"/>
        <v>31.84</v>
      </c>
      <c r="L130" s="28">
        <f t="shared" si="7"/>
        <v>62.62</v>
      </c>
      <c r="M130" s="27">
        <v>17</v>
      </c>
      <c r="N130" s="12"/>
      <c r="O130" s="5"/>
    </row>
    <row r="131" spans="1:15" ht="24.75" customHeight="1">
      <c r="A131" s="68"/>
      <c r="B131" s="68"/>
      <c r="C131" s="68"/>
      <c r="D131" s="68"/>
      <c r="E131" s="68"/>
      <c r="F131" s="6" t="s">
        <v>298</v>
      </c>
      <c r="G131" s="6" t="s">
        <v>318</v>
      </c>
      <c r="H131" s="37">
        <v>51.2</v>
      </c>
      <c r="I131" s="19">
        <f t="shared" si="3"/>
        <v>30.72</v>
      </c>
      <c r="J131" s="26">
        <v>78.09</v>
      </c>
      <c r="K131" s="19">
        <f t="shared" si="6"/>
        <v>31.236000000000004</v>
      </c>
      <c r="L131" s="28">
        <f t="shared" si="7"/>
        <v>61.956</v>
      </c>
      <c r="M131" s="27">
        <v>18</v>
      </c>
      <c r="N131" s="12"/>
      <c r="O131" s="5"/>
    </row>
    <row r="132" spans="1:15" ht="24.75" customHeight="1">
      <c r="A132" s="68"/>
      <c r="B132" s="68"/>
      <c r="C132" s="68"/>
      <c r="D132" s="68"/>
      <c r="E132" s="68"/>
      <c r="F132" s="6" t="s">
        <v>284</v>
      </c>
      <c r="G132" s="6" t="s">
        <v>304</v>
      </c>
      <c r="H132" s="37">
        <v>57.8</v>
      </c>
      <c r="I132" s="19">
        <f aca="true" t="shared" si="8" ref="I132:I195">H132*0.6</f>
        <v>34.68</v>
      </c>
      <c r="J132" s="26">
        <v>0</v>
      </c>
      <c r="K132" s="19">
        <f t="shared" si="6"/>
        <v>0</v>
      </c>
      <c r="L132" s="28">
        <f t="shared" si="7"/>
        <v>34.68</v>
      </c>
      <c r="M132" s="27">
        <v>19</v>
      </c>
      <c r="N132" s="41" t="s">
        <v>507</v>
      </c>
      <c r="O132" s="5"/>
    </row>
    <row r="133" spans="1:15" ht="24.75" customHeight="1">
      <c r="A133" s="57"/>
      <c r="B133" s="57"/>
      <c r="C133" s="57"/>
      <c r="D133" s="57"/>
      <c r="E133" s="57"/>
      <c r="F133" s="6" t="s">
        <v>286</v>
      </c>
      <c r="G133" s="6" t="s">
        <v>306</v>
      </c>
      <c r="H133" s="37">
        <v>55.7</v>
      </c>
      <c r="I133" s="19">
        <f t="shared" si="8"/>
        <v>33.42</v>
      </c>
      <c r="J133" s="26">
        <v>0</v>
      </c>
      <c r="K133" s="19">
        <f t="shared" si="6"/>
        <v>0</v>
      </c>
      <c r="L133" s="28">
        <f t="shared" si="7"/>
        <v>33.42</v>
      </c>
      <c r="M133" s="27">
        <v>20</v>
      </c>
      <c r="N133" s="41" t="s">
        <v>507</v>
      </c>
      <c r="O133" s="5"/>
    </row>
    <row r="134" spans="1:15" ht="24.75" customHeight="1">
      <c r="A134" s="72" t="s">
        <v>436</v>
      </c>
      <c r="B134" s="72">
        <v>2036</v>
      </c>
      <c r="C134" s="56" t="s">
        <v>437</v>
      </c>
      <c r="D134" s="72">
        <v>102</v>
      </c>
      <c r="E134" s="72">
        <v>7</v>
      </c>
      <c r="F134" s="29" t="s">
        <v>324</v>
      </c>
      <c r="G134" s="29" t="s">
        <v>338</v>
      </c>
      <c r="H134" s="39">
        <v>54.7</v>
      </c>
      <c r="I134" s="47">
        <f aca="true" t="shared" si="9" ref="I134:I147">H134*0.6</f>
        <v>32.82</v>
      </c>
      <c r="J134" s="24">
        <v>87.4</v>
      </c>
      <c r="K134" s="47">
        <f aca="true" t="shared" si="10" ref="K134:K147">J134*0.4</f>
        <v>34.96</v>
      </c>
      <c r="L134" s="47">
        <f aca="true" t="shared" si="11" ref="L134:L148">I134+K134</f>
        <v>67.78</v>
      </c>
      <c r="M134" s="27">
        <v>1</v>
      </c>
      <c r="N134" s="31"/>
      <c r="O134" s="5"/>
    </row>
    <row r="135" spans="1:15" ht="24.75" customHeight="1">
      <c r="A135" s="68"/>
      <c r="B135" s="68"/>
      <c r="C135" s="68"/>
      <c r="D135" s="68"/>
      <c r="E135" s="68"/>
      <c r="F135" s="29" t="s">
        <v>323</v>
      </c>
      <c r="G135" s="29" t="s">
        <v>337</v>
      </c>
      <c r="H135" s="39">
        <v>55.5</v>
      </c>
      <c r="I135" s="47">
        <f t="shared" si="9"/>
        <v>33.3</v>
      </c>
      <c r="J135" s="24">
        <v>86</v>
      </c>
      <c r="K135" s="47">
        <f t="shared" si="10"/>
        <v>34.4</v>
      </c>
      <c r="L135" s="47">
        <f t="shared" si="11"/>
        <v>67.69999999999999</v>
      </c>
      <c r="M135" s="27">
        <v>2</v>
      </c>
      <c r="N135" s="31"/>
      <c r="O135" s="5"/>
    </row>
    <row r="136" spans="1:15" ht="24.75" customHeight="1">
      <c r="A136" s="68"/>
      <c r="B136" s="68"/>
      <c r="C136" s="68"/>
      <c r="D136" s="68"/>
      <c r="E136" s="68"/>
      <c r="F136" s="29" t="s">
        <v>325</v>
      </c>
      <c r="G136" s="29" t="s">
        <v>339</v>
      </c>
      <c r="H136" s="39">
        <v>54</v>
      </c>
      <c r="I136" s="47">
        <f t="shared" si="9"/>
        <v>32.4</v>
      </c>
      <c r="J136" s="24">
        <v>85.2</v>
      </c>
      <c r="K136" s="47">
        <f t="shared" si="10"/>
        <v>34.080000000000005</v>
      </c>
      <c r="L136" s="47">
        <f t="shared" si="11"/>
        <v>66.48</v>
      </c>
      <c r="M136" s="27">
        <v>3</v>
      </c>
      <c r="N136" s="31"/>
      <c r="O136" s="5"/>
    </row>
    <row r="137" spans="1:15" ht="24.75" customHeight="1">
      <c r="A137" s="68"/>
      <c r="B137" s="68"/>
      <c r="C137" s="68"/>
      <c r="D137" s="68"/>
      <c r="E137" s="68"/>
      <c r="F137" s="29" t="s">
        <v>326</v>
      </c>
      <c r="G137" s="29" t="s">
        <v>340</v>
      </c>
      <c r="H137" s="39">
        <v>51.4</v>
      </c>
      <c r="I137" s="47">
        <f t="shared" si="9"/>
        <v>30.839999999999996</v>
      </c>
      <c r="J137" s="24">
        <v>85</v>
      </c>
      <c r="K137" s="47">
        <f t="shared" si="10"/>
        <v>34</v>
      </c>
      <c r="L137" s="47">
        <f t="shared" si="11"/>
        <v>64.84</v>
      </c>
      <c r="M137" s="27">
        <v>4</v>
      </c>
      <c r="N137" s="31"/>
      <c r="O137" s="5"/>
    </row>
    <row r="138" spans="1:15" ht="24.75" customHeight="1">
      <c r="A138" s="68"/>
      <c r="B138" s="68"/>
      <c r="C138" s="68"/>
      <c r="D138" s="68"/>
      <c r="E138" s="68"/>
      <c r="F138" s="29" t="s">
        <v>327</v>
      </c>
      <c r="G138" s="29" t="s">
        <v>341</v>
      </c>
      <c r="H138" s="39">
        <v>50.1</v>
      </c>
      <c r="I138" s="47">
        <f t="shared" si="9"/>
        <v>30.06</v>
      </c>
      <c r="J138" s="24">
        <v>83.6</v>
      </c>
      <c r="K138" s="47">
        <f t="shared" si="10"/>
        <v>33.44</v>
      </c>
      <c r="L138" s="47">
        <f t="shared" si="11"/>
        <v>63.5</v>
      </c>
      <c r="M138" s="27">
        <v>5</v>
      </c>
      <c r="N138" s="31"/>
      <c r="O138" s="5"/>
    </row>
    <row r="139" spans="1:15" ht="24.75" customHeight="1">
      <c r="A139" s="68"/>
      <c r="B139" s="68"/>
      <c r="C139" s="68"/>
      <c r="D139" s="68"/>
      <c r="E139" s="68"/>
      <c r="F139" s="29" t="s">
        <v>328</v>
      </c>
      <c r="G139" s="29" t="s">
        <v>342</v>
      </c>
      <c r="H139" s="39">
        <v>48.8</v>
      </c>
      <c r="I139" s="47">
        <f t="shared" si="9"/>
        <v>29.279999999999998</v>
      </c>
      <c r="J139" s="24">
        <v>83.3</v>
      </c>
      <c r="K139" s="47">
        <f t="shared" si="10"/>
        <v>33.32</v>
      </c>
      <c r="L139" s="47">
        <f t="shared" si="11"/>
        <v>62.599999999999994</v>
      </c>
      <c r="M139" s="27">
        <v>6</v>
      </c>
      <c r="N139" s="31"/>
      <c r="O139" s="5"/>
    </row>
    <row r="140" spans="1:15" ht="24.75" customHeight="1">
      <c r="A140" s="68"/>
      <c r="B140" s="68"/>
      <c r="C140" s="68"/>
      <c r="D140" s="68"/>
      <c r="E140" s="68"/>
      <c r="F140" s="29" t="s">
        <v>329</v>
      </c>
      <c r="G140" s="29" t="s">
        <v>343</v>
      </c>
      <c r="H140" s="39">
        <v>48.4</v>
      </c>
      <c r="I140" s="47">
        <f t="shared" si="9"/>
        <v>29.04</v>
      </c>
      <c r="J140" s="24">
        <v>83.5</v>
      </c>
      <c r="K140" s="47">
        <f t="shared" si="10"/>
        <v>33.4</v>
      </c>
      <c r="L140" s="47">
        <f t="shared" si="11"/>
        <v>62.44</v>
      </c>
      <c r="M140" s="27">
        <v>7</v>
      </c>
      <c r="N140" s="31"/>
      <c r="O140" s="5"/>
    </row>
    <row r="141" spans="1:15" ht="24.75" customHeight="1">
      <c r="A141" s="68"/>
      <c r="B141" s="68"/>
      <c r="C141" s="68"/>
      <c r="D141" s="68"/>
      <c r="E141" s="68"/>
      <c r="F141" s="29" t="s">
        <v>330</v>
      </c>
      <c r="G141" s="29" t="s">
        <v>344</v>
      </c>
      <c r="H141" s="39">
        <v>48.4</v>
      </c>
      <c r="I141" s="47">
        <f t="shared" si="9"/>
        <v>29.04</v>
      </c>
      <c r="J141" s="24">
        <v>83.4</v>
      </c>
      <c r="K141" s="47">
        <f t="shared" si="10"/>
        <v>33.36000000000001</v>
      </c>
      <c r="L141" s="47">
        <f t="shared" si="11"/>
        <v>62.400000000000006</v>
      </c>
      <c r="M141" s="27">
        <v>8</v>
      </c>
      <c r="N141" s="31"/>
      <c r="O141" s="5"/>
    </row>
    <row r="142" spans="1:15" ht="24.75" customHeight="1">
      <c r="A142" s="68"/>
      <c r="B142" s="68"/>
      <c r="C142" s="68"/>
      <c r="D142" s="68"/>
      <c r="E142" s="68"/>
      <c r="F142" s="29" t="s">
        <v>331</v>
      </c>
      <c r="G142" s="29" t="s">
        <v>345</v>
      </c>
      <c r="H142" s="39">
        <v>45</v>
      </c>
      <c r="I142" s="47">
        <f t="shared" si="9"/>
        <v>27</v>
      </c>
      <c r="J142" s="24">
        <v>84.6</v>
      </c>
      <c r="K142" s="47">
        <f t="shared" si="10"/>
        <v>33.839999999999996</v>
      </c>
      <c r="L142" s="47">
        <f t="shared" si="11"/>
        <v>60.839999999999996</v>
      </c>
      <c r="M142" s="27">
        <v>9</v>
      </c>
      <c r="N142" s="31"/>
      <c r="O142" s="5"/>
    </row>
    <row r="143" spans="1:15" ht="24.75" customHeight="1">
      <c r="A143" s="68"/>
      <c r="B143" s="68"/>
      <c r="C143" s="68"/>
      <c r="D143" s="68"/>
      <c r="E143" s="68"/>
      <c r="F143" s="29" t="s">
        <v>332</v>
      </c>
      <c r="G143" s="29" t="s">
        <v>346</v>
      </c>
      <c r="H143" s="39">
        <v>44.4</v>
      </c>
      <c r="I143" s="47">
        <f t="shared" si="9"/>
        <v>26.639999999999997</v>
      </c>
      <c r="J143" s="24">
        <v>81</v>
      </c>
      <c r="K143" s="47">
        <f t="shared" si="10"/>
        <v>32.4</v>
      </c>
      <c r="L143" s="47">
        <f t="shared" si="11"/>
        <v>59.03999999999999</v>
      </c>
      <c r="M143" s="27">
        <v>10</v>
      </c>
      <c r="N143" s="31"/>
      <c r="O143" s="5"/>
    </row>
    <row r="144" spans="1:15" ht="24.75" customHeight="1">
      <c r="A144" s="68"/>
      <c r="B144" s="68"/>
      <c r="C144" s="68"/>
      <c r="D144" s="68"/>
      <c r="E144" s="68"/>
      <c r="F144" s="29" t="s">
        <v>333</v>
      </c>
      <c r="G144" s="29" t="s">
        <v>347</v>
      </c>
      <c r="H144" s="39">
        <v>43.9</v>
      </c>
      <c r="I144" s="47">
        <f t="shared" si="9"/>
        <v>26.34</v>
      </c>
      <c r="J144" s="24">
        <v>79.2</v>
      </c>
      <c r="K144" s="47">
        <f t="shared" si="10"/>
        <v>31.680000000000003</v>
      </c>
      <c r="L144" s="47">
        <f t="shared" si="11"/>
        <v>58.02</v>
      </c>
      <c r="M144" s="27">
        <v>11</v>
      </c>
      <c r="N144" s="31"/>
      <c r="O144" s="5"/>
    </row>
    <row r="145" spans="1:15" ht="24.75" customHeight="1">
      <c r="A145" s="57"/>
      <c r="B145" s="57"/>
      <c r="C145" s="57"/>
      <c r="D145" s="57"/>
      <c r="E145" s="57"/>
      <c r="F145" s="29" t="s">
        <v>334</v>
      </c>
      <c r="G145" s="29" t="s">
        <v>348</v>
      </c>
      <c r="H145" s="39">
        <v>39.7</v>
      </c>
      <c r="I145" s="47">
        <f t="shared" si="9"/>
        <v>23.82</v>
      </c>
      <c r="J145" s="24">
        <v>82</v>
      </c>
      <c r="K145" s="47">
        <f t="shared" si="10"/>
        <v>32.800000000000004</v>
      </c>
      <c r="L145" s="47">
        <f t="shared" si="11"/>
        <v>56.620000000000005</v>
      </c>
      <c r="M145" s="27">
        <v>12</v>
      </c>
      <c r="N145" s="31"/>
      <c r="O145" s="5"/>
    </row>
    <row r="146" spans="1:15" ht="24.75" customHeight="1">
      <c r="A146" s="72" t="s">
        <v>436</v>
      </c>
      <c r="B146" s="72">
        <v>2036</v>
      </c>
      <c r="C146" s="56" t="s">
        <v>437</v>
      </c>
      <c r="D146" s="72">
        <v>102</v>
      </c>
      <c r="E146" s="72">
        <v>7</v>
      </c>
      <c r="F146" s="29" t="s">
        <v>335</v>
      </c>
      <c r="G146" s="29" t="s">
        <v>349</v>
      </c>
      <c r="H146" s="39">
        <v>34.2</v>
      </c>
      <c r="I146" s="47">
        <f t="shared" si="9"/>
        <v>20.52</v>
      </c>
      <c r="J146" s="24">
        <v>79.7</v>
      </c>
      <c r="K146" s="47">
        <f t="shared" si="10"/>
        <v>31.880000000000003</v>
      </c>
      <c r="L146" s="47">
        <f t="shared" si="11"/>
        <v>52.400000000000006</v>
      </c>
      <c r="M146" s="27">
        <v>13</v>
      </c>
      <c r="N146" s="31"/>
      <c r="O146" s="5"/>
    </row>
    <row r="147" spans="1:15" ht="24.75" customHeight="1">
      <c r="A147" s="57"/>
      <c r="B147" s="57"/>
      <c r="C147" s="57"/>
      <c r="D147" s="57"/>
      <c r="E147" s="57"/>
      <c r="F147" s="29" t="s">
        <v>336</v>
      </c>
      <c r="G147" s="29" t="s">
        <v>350</v>
      </c>
      <c r="H147" s="39">
        <v>32.9</v>
      </c>
      <c r="I147" s="47">
        <f t="shared" si="9"/>
        <v>19.74</v>
      </c>
      <c r="J147" s="24">
        <v>76.5</v>
      </c>
      <c r="K147" s="47">
        <f t="shared" si="10"/>
        <v>30.6</v>
      </c>
      <c r="L147" s="47">
        <f t="shared" si="11"/>
        <v>50.34</v>
      </c>
      <c r="M147" s="27">
        <v>14</v>
      </c>
      <c r="N147" s="31"/>
      <c r="O147" s="5"/>
    </row>
    <row r="148" spans="1:15" ht="24.75" customHeight="1">
      <c r="A148" s="72" t="s">
        <v>438</v>
      </c>
      <c r="B148" s="72">
        <v>2036</v>
      </c>
      <c r="C148" s="56" t="s">
        <v>439</v>
      </c>
      <c r="D148" s="72">
        <v>103</v>
      </c>
      <c r="E148" s="72">
        <v>3</v>
      </c>
      <c r="F148" s="6" t="s">
        <v>355</v>
      </c>
      <c r="G148" s="6" t="s">
        <v>358</v>
      </c>
      <c r="H148" s="37">
        <v>50.3</v>
      </c>
      <c r="I148" s="19">
        <f t="shared" si="8"/>
        <v>30.179999999999996</v>
      </c>
      <c r="J148" s="26">
        <v>84.8</v>
      </c>
      <c r="K148" s="19">
        <f aca="true" t="shared" si="12" ref="K148:K188">J148*0.4</f>
        <v>33.92</v>
      </c>
      <c r="L148" s="28">
        <f t="shared" si="11"/>
        <v>64.1</v>
      </c>
      <c r="M148" s="27">
        <v>1</v>
      </c>
      <c r="N148" s="12"/>
      <c r="O148" s="5"/>
    </row>
    <row r="149" spans="1:15" ht="24.75" customHeight="1">
      <c r="A149" s="68"/>
      <c r="B149" s="68"/>
      <c r="C149" s="68"/>
      <c r="D149" s="68"/>
      <c r="E149" s="68"/>
      <c r="F149" s="6" t="s">
        <v>354</v>
      </c>
      <c r="G149" s="6" t="s">
        <v>357</v>
      </c>
      <c r="H149" s="37">
        <v>51.4</v>
      </c>
      <c r="I149" s="19">
        <f t="shared" si="8"/>
        <v>30.839999999999996</v>
      </c>
      <c r="J149" s="26">
        <v>80</v>
      </c>
      <c r="K149" s="19">
        <f t="shared" si="12"/>
        <v>32</v>
      </c>
      <c r="L149" s="28">
        <f aca="true" t="shared" si="13" ref="L149:L188">I149+K149</f>
        <v>62.839999999999996</v>
      </c>
      <c r="M149" s="27">
        <v>2</v>
      </c>
      <c r="N149" s="12"/>
      <c r="O149" s="5"/>
    </row>
    <row r="150" spans="1:15" ht="24.75" customHeight="1">
      <c r="A150" s="57"/>
      <c r="B150" s="57"/>
      <c r="C150" s="57"/>
      <c r="D150" s="57"/>
      <c r="E150" s="57"/>
      <c r="F150" s="6" t="s">
        <v>356</v>
      </c>
      <c r="G150" s="6" t="s">
        <v>359</v>
      </c>
      <c r="H150" s="37">
        <v>44.3</v>
      </c>
      <c r="I150" s="19">
        <f t="shared" si="8"/>
        <v>26.58</v>
      </c>
      <c r="J150" s="26">
        <v>77.6</v>
      </c>
      <c r="K150" s="19">
        <f t="shared" si="12"/>
        <v>31.04</v>
      </c>
      <c r="L150" s="28">
        <f t="shared" si="13"/>
        <v>57.62</v>
      </c>
      <c r="M150" s="27">
        <v>3</v>
      </c>
      <c r="N150" s="12"/>
      <c r="O150" s="5"/>
    </row>
    <row r="151" spans="1:15" ht="24.75" customHeight="1">
      <c r="A151" s="72" t="s">
        <v>440</v>
      </c>
      <c r="B151" s="72">
        <v>2036</v>
      </c>
      <c r="C151" s="56" t="s">
        <v>441</v>
      </c>
      <c r="D151" s="72">
        <v>104</v>
      </c>
      <c r="E151" s="72">
        <v>3</v>
      </c>
      <c r="F151" s="6" t="s">
        <v>364</v>
      </c>
      <c r="G151" s="6" t="s">
        <v>370</v>
      </c>
      <c r="H151" s="37">
        <v>60.6</v>
      </c>
      <c r="I151" s="19">
        <f t="shared" si="8"/>
        <v>36.36</v>
      </c>
      <c r="J151" s="26">
        <v>85.36</v>
      </c>
      <c r="K151" s="19">
        <f t="shared" si="12"/>
        <v>34.144</v>
      </c>
      <c r="L151" s="28">
        <f t="shared" si="13"/>
        <v>70.50399999999999</v>
      </c>
      <c r="M151" s="27">
        <v>1</v>
      </c>
      <c r="N151" s="12"/>
      <c r="O151" s="5"/>
    </row>
    <row r="152" spans="1:15" ht="24.75" customHeight="1">
      <c r="A152" s="68"/>
      <c r="B152" s="68"/>
      <c r="C152" s="68"/>
      <c r="D152" s="68"/>
      <c r="E152" s="68"/>
      <c r="F152" s="6" t="s">
        <v>363</v>
      </c>
      <c r="G152" s="6" t="s">
        <v>369</v>
      </c>
      <c r="H152" s="37">
        <v>61.2</v>
      </c>
      <c r="I152" s="19">
        <f t="shared" si="8"/>
        <v>36.72</v>
      </c>
      <c r="J152" s="26">
        <v>83.24</v>
      </c>
      <c r="K152" s="19">
        <f t="shared" si="12"/>
        <v>33.296</v>
      </c>
      <c r="L152" s="28">
        <f t="shared" si="13"/>
        <v>70.01599999999999</v>
      </c>
      <c r="M152" s="27">
        <v>2</v>
      </c>
      <c r="N152" s="12"/>
      <c r="O152" s="5"/>
    </row>
    <row r="153" spans="1:15" ht="24.75" customHeight="1">
      <c r="A153" s="68"/>
      <c r="B153" s="68"/>
      <c r="C153" s="68"/>
      <c r="D153" s="68"/>
      <c r="E153" s="68"/>
      <c r="F153" s="6" t="s">
        <v>365</v>
      </c>
      <c r="G153" s="6" t="s">
        <v>371</v>
      </c>
      <c r="H153" s="37">
        <v>57.5</v>
      </c>
      <c r="I153" s="19">
        <f t="shared" si="8"/>
        <v>34.5</v>
      </c>
      <c r="J153" s="26">
        <v>83.16</v>
      </c>
      <c r="K153" s="19">
        <f t="shared" si="12"/>
        <v>33.264</v>
      </c>
      <c r="L153" s="28">
        <f t="shared" si="13"/>
        <v>67.76400000000001</v>
      </c>
      <c r="M153" s="27">
        <v>3</v>
      </c>
      <c r="N153" s="12"/>
      <c r="O153" s="5"/>
    </row>
    <row r="154" spans="1:15" ht="24.75" customHeight="1">
      <c r="A154" s="68"/>
      <c r="B154" s="68"/>
      <c r="C154" s="68"/>
      <c r="D154" s="68"/>
      <c r="E154" s="68"/>
      <c r="F154" s="6" t="s">
        <v>366</v>
      </c>
      <c r="G154" s="6" t="s">
        <v>372</v>
      </c>
      <c r="H154" s="37">
        <v>57.1</v>
      </c>
      <c r="I154" s="19">
        <f t="shared" si="8"/>
        <v>34.26</v>
      </c>
      <c r="J154" s="26">
        <v>83.34</v>
      </c>
      <c r="K154" s="19">
        <f t="shared" si="12"/>
        <v>33.336000000000006</v>
      </c>
      <c r="L154" s="28">
        <f t="shared" si="13"/>
        <v>67.596</v>
      </c>
      <c r="M154" s="27">
        <v>4</v>
      </c>
      <c r="N154" s="12"/>
      <c r="O154" s="5"/>
    </row>
    <row r="155" spans="1:15" ht="24.75" customHeight="1">
      <c r="A155" s="68"/>
      <c r="B155" s="68"/>
      <c r="C155" s="68"/>
      <c r="D155" s="68"/>
      <c r="E155" s="68"/>
      <c r="F155" s="6" t="s">
        <v>362</v>
      </c>
      <c r="G155" s="6" t="s">
        <v>368</v>
      </c>
      <c r="H155" s="37">
        <v>66.1</v>
      </c>
      <c r="I155" s="19">
        <f t="shared" si="8"/>
        <v>39.66</v>
      </c>
      <c r="J155" s="26">
        <v>67.95</v>
      </c>
      <c r="K155" s="19">
        <f t="shared" si="12"/>
        <v>27.180000000000003</v>
      </c>
      <c r="L155" s="28">
        <f t="shared" si="13"/>
        <v>66.84</v>
      </c>
      <c r="M155" s="27">
        <v>5</v>
      </c>
      <c r="N155" s="12"/>
      <c r="O155" s="5"/>
    </row>
    <row r="156" spans="1:15" ht="24.75" customHeight="1">
      <c r="A156" s="57"/>
      <c r="B156" s="57"/>
      <c r="C156" s="57"/>
      <c r="D156" s="57"/>
      <c r="E156" s="57"/>
      <c r="F156" s="6" t="s">
        <v>367</v>
      </c>
      <c r="G156" s="6" t="s">
        <v>373</v>
      </c>
      <c r="H156" s="37">
        <v>54.7</v>
      </c>
      <c r="I156" s="19">
        <f t="shared" si="8"/>
        <v>32.82</v>
      </c>
      <c r="J156" s="26">
        <v>80.85</v>
      </c>
      <c r="K156" s="19">
        <f t="shared" si="12"/>
        <v>32.339999999999996</v>
      </c>
      <c r="L156" s="28">
        <f t="shared" si="13"/>
        <v>65.16</v>
      </c>
      <c r="M156" s="27">
        <v>6</v>
      </c>
      <c r="N156" s="12"/>
      <c r="O156" s="5"/>
    </row>
    <row r="157" spans="1:14" ht="24.75" customHeight="1">
      <c r="A157" s="75" t="s">
        <v>509</v>
      </c>
      <c r="B157" s="75">
        <v>2037</v>
      </c>
      <c r="C157" s="77" t="s">
        <v>510</v>
      </c>
      <c r="D157" s="75">
        <v>102</v>
      </c>
      <c r="E157" s="75">
        <v>17</v>
      </c>
      <c r="F157" s="34" t="s">
        <v>443</v>
      </c>
      <c r="G157" s="34" t="s">
        <v>444</v>
      </c>
      <c r="H157" s="40">
        <v>64.9</v>
      </c>
      <c r="I157" s="19">
        <f t="shared" si="8"/>
        <v>38.940000000000005</v>
      </c>
      <c r="J157" s="46">
        <v>80.4</v>
      </c>
      <c r="K157" s="19">
        <f t="shared" si="12"/>
        <v>32.160000000000004</v>
      </c>
      <c r="L157" s="28">
        <f t="shared" si="13"/>
        <v>71.10000000000001</v>
      </c>
      <c r="M157" s="35">
        <v>1</v>
      </c>
      <c r="N157" s="36"/>
    </row>
    <row r="158" spans="1:14" ht="24.75" customHeight="1">
      <c r="A158" s="79"/>
      <c r="B158" s="79"/>
      <c r="C158" s="79"/>
      <c r="D158" s="79"/>
      <c r="E158" s="79"/>
      <c r="F158" s="34" t="s">
        <v>445</v>
      </c>
      <c r="G158" s="34" t="s">
        <v>446</v>
      </c>
      <c r="H158" s="40">
        <v>63.3</v>
      </c>
      <c r="I158" s="19">
        <f t="shared" si="8"/>
        <v>37.98</v>
      </c>
      <c r="J158" s="46">
        <v>82.7</v>
      </c>
      <c r="K158" s="19">
        <f t="shared" si="12"/>
        <v>33.080000000000005</v>
      </c>
      <c r="L158" s="28">
        <f t="shared" si="13"/>
        <v>71.06</v>
      </c>
      <c r="M158" s="35">
        <v>2</v>
      </c>
      <c r="N158" s="36"/>
    </row>
    <row r="159" spans="1:14" ht="24.75" customHeight="1">
      <c r="A159" s="79"/>
      <c r="B159" s="79"/>
      <c r="C159" s="79"/>
      <c r="D159" s="79"/>
      <c r="E159" s="79"/>
      <c r="F159" s="34" t="s">
        <v>447</v>
      </c>
      <c r="G159" s="34" t="s">
        <v>448</v>
      </c>
      <c r="H159" s="40">
        <v>63.3</v>
      </c>
      <c r="I159" s="19">
        <f t="shared" si="8"/>
        <v>37.98</v>
      </c>
      <c r="J159" s="46">
        <v>80.2</v>
      </c>
      <c r="K159" s="19">
        <f t="shared" si="12"/>
        <v>32.080000000000005</v>
      </c>
      <c r="L159" s="28">
        <f t="shared" si="13"/>
        <v>70.06</v>
      </c>
      <c r="M159" s="35">
        <v>3</v>
      </c>
      <c r="N159" s="36"/>
    </row>
    <row r="160" spans="1:14" ht="24.75" customHeight="1">
      <c r="A160" s="79"/>
      <c r="B160" s="79"/>
      <c r="C160" s="79"/>
      <c r="D160" s="79"/>
      <c r="E160" s="79"/>
      <c r="F160" s="34" t="s">
        <v>449</v>
      </c>
      <c r="G160" s="34" t="s">
        <v>450</v>
      </c>
      <c r="H160" s="40">
        <v>63.9</v>
      </c>
      <c r="I160" s="19">
        <f t="shared" si="8"/>
        <v>38.339999999999996</v>
      </c>
      <c r="J160" s="46">
        <v>78.2</v>
      </c>
      <c r="K160" s="19">
        <f t="shared" si="12"/>
        <v>31.28</v>
      </c>
      <c r="L160" s="28">
        <f t="shared" si="13"/>
        <v>69.62</v>
      </c>
      <c r="M160" s="35">
        <v>4</v>
      </c>
      <c r="N160" s="36"/>
    </row>
    <row r="161" spans="1:14" ht="24.75" customHeight="1">
      <c r="A161" s="76"/>
      <c r="B161" s="76"/>
      <c r="C161" s="76"/>
      <c r="D161" s="76"/>
      <c r="E161" s="76"/>
      <c r="F161" s="34" t="s">
        <v>451</v>
      </c>
      <c r="G161" s="34" t="s">
        <v>452</v>
      </c>
      <c r="H161" s="40">
        <v>58.7</v>
      </c>
      <c r="I161" s="19">
        <f t="shared" si="8"/>
        <v>35.22</v>
      </c>
      <c r="J161" s="46">
        <v>83.2</v>
      </c>
      <c r="K161" s="19">
        <f t="shared" si="12"/>
        <v>33.28</v>
      </c>
      <c r="L161" s="28">
        <f t="shared" si="13"/>
        <v>68.5</v>
      </c>
      <c r="M161" s="35">
        <v>5</v>
      </c>
      <c r="N161" s="36"/>
    </row>
    <row r="162" spans="1:14" ht="24.75" customHeight="1">
      <c r="A162" s="75" t="s">
        <v>509</v>
      </c>
      <c r="B162" s="72">
        <v>2037</v>
      </c>
      <c r="C162" s="77" t="s">
        <v>510</v>
      </c>
      <c r="D162" s="75">
        <v>102</v>
      </c>
      <c r="E162" s="75">
        <v>17</v>
      </c>
      <c r="F162" s="34" t="s">
        <v>453</v>
      </c>
      <c r="G162" s="34" t="s">
        <v>454</v>
      </c>
      <c r="H162" s="40">
        <v>61.8</v>
      </c>
      <c r="I162" s="19">
        <f t="shared" si="8"/>
        <v>37.08</v>
      </c>
      <c r="J162" s="46">
        <v>78.4</v>
      </c>
      <c r="K162" s="19">
        <f t="shared" si="12"/>
        <v>31.360000000000003</v>
      </c>
      <c r="L162" s="28">
        <f t="shared" si="13"/>
        <v>68.44</v>
      </c>
      <c r="M162" s="35">
        <v>6</v>
      </c>
      <c r="N162" s="36"/>
    </row>
    <row r="163" spans="1:14" ht="24.75" customHeight="1">
      <c r="A163" s="79"/>
      <c r="B163" s="68"/>
      <c r="C163" s="79"/>
      <c r="D163" s="79"/>
      <c r="E163" s="79"/>
      <c r="F163" s="34" t="s">
        <v>455</v>
      </c>
      <c r="G163" s="34" t="s">
        <v>456</v>
      </c>
      <c r="H163" s="40">
        <v>60.5</v>
      </c>
      <c r="I163" s="19">
        <f t="shared" si="8"/>
        <v>36.3</v>
      </c>
      <c r="J163" s="46">
        <v>79.7</v>
      </c>
      <c r="K163" s="19">
        <f t="shared" si="12"/>
        <v>31.880000000000003</v>
      </c>
      <c r="L163" s="28">
        <f t="shared" si="13"/>
        <v>68.18</v>
      </c>
      <c r="M163" s="35">
        <v>7</v>
      </c>
      <c r="N163" s="36"/>
    </row>
    <row r="164" spans="1:14" ht="24.75" customHeight="1">
      <c r="A164" s="79"/>
      <c r="B164" s="68"/>
      <c r="C164" s="79"/>
      <c r="D164" s="79"/>
      <c r="E164" s="79"/>
      <c r="F164" s="34" t="s">
        <v>457</v>
      </c>
      <c r="G164" s="34" t="s">
        <v>458</v>
      </c>
      <c r="H164" s="40">
        <v>57.3</v>
      </c>
      <c r="I164" s="19">
        <f t="shared" si="8"/>
        <v>34.379999999999995</v>
      </c>
      <c r="J164" s="46">
        <v>83.4</v>
      </c>
      <c r="K164" s="19">
        <f t="shared" si="12"/>
        <v>33.36000000000001</v>
      </c>
      <c r="L164" s="28">
        <f t="shared" si="13"/>
        <v>67.74000000000001</v>
      </c>
      <c r="M164" s="35">
        <v>8</v>
      </c>
      <c r="N164" s="36"/>
    </row>
    <row r="165" spans="1:14" ht="24.75" customHeight="1">
      <c r="A165" s="79"/>
      <c r="B165" s="68"/>
      <c r="C165" s="79"/>
      <c r="D165" s="79"/>
      <c r="E165" s="79"/>
      <c r="F165" s="34" t="s">
        <v>459</v>
      </c>
      <c r="G165" s="34" t="s">
        <v>460</v>
      </c>
      <c r="H165" s="40">
        <v>53</v>
      </c>
      <c r="I165" s="19">
        <f t="shared" si="8"/>
        <v>31.799999999999997</v>
      </c>
      <c r="J165" s="46">
        <v>84.64</v>
      </c>
      <c r="K165" s="19">
        <f t="shared" si="12"/>
        <v>33.856</v>
      </c>
      <c r="L165" s="28">
        <f t="shared" si="13"/>
        <v>65.656</v>
      </c>
      <c r="M165" s="35">
        <v>9</v>
      </c>
      <c r="N165" s="36"/>
    </row>
    <row r="166" spans="1:14" ht="24.75" customHeight="1">
      <c r="A166" s="79"/>
      <c r="B166" s="68"/>
      <c r="C166" s="79"/>
      <c r="D166" s="79"/>
      <c r="E166" s="79"/>
      <c r="F166" s="34" t="s">
        <v>461</v>
      </c>
      <c r="G166" s="34" t="s">
        <v>462</v>
      </c>
      <c r="H166" s="40">
        <v>51</v>
      </c>
      <c r="I166" s="19">
        <f t="shared" si="8"/>
        <v>30.599999999999998</v>
      </c>
      <c r="J166" s="46">
        <v>87.5</v>
      </c>
      <c r="K166" s="19">
        <f t="shared" si="12"/>
        <v>35</v>
      </c>
      <c r="L166" s="28">
        <f t="shared" si="13"/>
        <v>65.6</v>
      </c>
      <c r="M166" s="35">
        <v>10</v>
      </c>
      <c r="N166" s="36"/>
    </row>
    <row r="167" spans="1:14" ht="24.75" customHeight="1">
      <c r="A167" s="79"/>
      <c r="B167" s="68"/>
      <c r="C167" s="79"/>
      <c r="D167" s="79"/>
      <c r="E167" s="79"/>
      <c r="F167" s="34" t="s">
        <v>463</v>
      </c>
      <c r="G167" s="34" t="s">
        <v>464</v>
      </c>
      <c r="H167" s="40">
        <v>49</v>
      </c>
      <c r="I167" s="19">
        <f t="shared" si="8"/>
        <v>29.4</v>
      </c>
      <c r="J167" s="46">
        <v>87.6</v>
      </c>
      <c r="K167" s="19">
        <f t="shared" si="12"/>
        <v>35.04</v>
      </c>
      <c r="L167" s="28">
        <f t="shared" si="13"/>
        <v>64.44</v>
      </c>
      <c r="M167" s="35">
        <v>11</v>
      </c>
      <c r="N167" s="36"/>
    </row>
    <row r="168" spans="1:14" ht="24.75" customHeight="1">
      <c r="A168" s="79"/>
      <c r="B168" s="68"/>
      <c r="C168" s="79"/>
      <c r="D168" s="79"/>
      <c r="E168" s="79"/>
      <c r="F168" s="34" t="s">
        <v>465</v>
      </c>
      <c r="G168" s="34" t="s">
        <v>466</v>
      </c>
      <c r="H168" s="40">
        <v>52</v>
      </c>
      <c r="I168" s="19">
        <f t="shared" si="8"/>
        <v>31.2</v>
      </c>
      <c r="J168" s="46">
        <v>82.24</v>
      </c>
      <c r="K168" s="19">
        <f t="shared" si="12"/>
        <v>32.896</v>
      </c>
      <c r="L168" s="28">
        <f t="shared" si="13"/>
        <v>64.096</v>
      </c>
      <c r="M168" s="35">
        <v>12</v>
      </c>
      <c r="N168" s="36"/>
    </row>
    <row r="169" spans="1:14" ht="24.75" customHeight="1">
      <c r="A169" s="79"/>
      <c r="B169" s="68"/>
      <c r="C169" s="79"/>
      <c r="D169" s="79"/>
      <c r="E169" s="79"/>
      <c r="F169" s="34" t="s">
        <v>467</v>
      </c>
      <c r="G169" s="34" t="s">
        <v>468</v>
      </c>
      <c r="H169" s="40">
        <v>52.7</v>
      </c>
      <c r="I169" s="19">
        <f t="shared" si="8"/>
        <v>31.62</v>
      </c>
      <c r="J169" s="46">
        <v>78.8</v>
      </c>
      <c r="K169" s="19">
        <f t="shared" si="12"/>
        <v>31.52</v>
      </c>
      <c r="L169" s="28">
        <f t="shared" si="13"/>
        <v>63.14</v>
      </c>
      <c r="M169" s="35">
        <v>13</v>
      </c>
      <c r="N169" s="36"/>
    </row>
    <row r="170" spans="1:14" ht="24.75" customHeight="1">
      <c r="A170" s="79"/>
      <c r="B170" s="68"/>
      <c r="C170" s="79"/>
      <c r="D170" s="79"/>
      <c r="E170" s="79"/>
      <c r="F170" s="34" t="s">
        <v>469</v>
      </c>
      <c r="G170" s="34" t="s">
        <v>470</v>
      </c>
      <c r="H170" s="40">
        <v>51.9</v>
      </c>
      <c r="I170" s="19">
        <f t="shared" si="8"/>
        <v>31.139999999999997</v>
      </c>
      <c r="J170" s="46">
        <v>78.6</v>
      </c>
      <c r="K170" s="19">
        <f t="shared" si="12"/>
        <v>31.439999999999998</v>
      </c>
      <c r="L170" s="28">
        <f t="shared" si="13"/>
        <v>62.58</v>
      </c>
      <c r="M170" s="35">
        <v>14</v>
      </c>
      <c r="N170" s="36"/>
    </row>
    <row r="171" spans="1:14" ht="24.75" customHeight="1">
      <c r="A171" s="79"/>
      <c r="B171" s="68"/>
      <c r="C171" s="79"/>
      <c r="D171" s="79"/>
      <c r="E171" s="79"/>
      <c r="F171" s="34" t="s">
        <v>471</v>
      </c>
      <c r="G171" s="34" t="s">
        <v>472</v>
      </c>
      <c r="H171" s="40">
        <v>48.2</v>
      </c>
      <c r="I171" s="19">
        <f t="shared" si="8"/>
        <v>28.92</v>
      </c>
      <c r="J171" s="46">
        <v>83.3</v>
      </c>
      <c r="K171" s="19">
        <f t="shared" si="12"/>
        <v>33.32</v>
      </c>
      <c r="L171" s="28">
        <f t="shared" si="13"/>
        <v>62.24</v>
      </c>
      <c r="M171" s="35">
        <v>15</v>
      </c>
      <c r="N171" s="36"/>
    </row>
    <row r="172" spans="1:14" ht="24.75" customHeight="1">
      <c r="A172" s="79"/>
      <c r="B172" s="68"/>
      <c r="C172" s="79"/>
      <c r="D172" s="79"/>
      <c r="E172" s="79"/>
      <c r="F172" s="34" t="s">
        <v>473</v>
      </c>
      <c r="G172" s="34" t="s">
        <v>474</v>
      </c>
      <c r="H172" s="40">
        <v>49.6</v>
      </c>
      <c r="I172" s="19">
        <f t="shared" si="8"/>
        <v>29.759999999999998</v>
      </c>
      <c r="J172" s="46">
        <v>81.1</v>
      </c>
      <c r="K172" s="19">
        <f t="shared" si="12"/>
        <v>32.44</v>
      </c>
      <c r="L172" s="28">
        <f t="shared" si="13"/>
        <v>62.199999999999996</v>
      </c>
      <c r="M172" s="35">
        <v>16</v>
      </c>
      <c r="N172" s="36"/>
    </row>
    <row r="173" spans="1:14" ht="24.75" customHeight="1">
      <c r="A173" s="79"/>
      <c r="B173" s="68"/>
      <c r="C173" s="79"/>
      <c r="D173" s="79"/>
      <c r="E173" s="79"/>
      <c r="F173" s="34" t="s">
        <v>475</v>
      </c>
      <c r="G173" s="34" t="s">
        <v>476</v>
      </c>
      <c r="H173" s="40">
        <v>48.1</v>
      </c>
      <c r="I173" s="19">
        <f t="shared" si="8"/>
        <v>28.86</v>
      </c>
      <c r="J173" s="46">
        <v>82.8</v>
      </c>
      <c r="K173" s="19">
        <f t="shared" si="12"/>
        <v>33.12</v>
      </c>
      <c r="L173" s="28">
        <f t="shared" si="13"/>
        <v>61.98</v>
      </c>
      <c r="M173" s="35">
        <v>17</v>
      </c>
      <c r="N173" s="36"/>
    </row>
    <row r="174" spans="1:14" ht="24.75" customHeight="1">
      <c r="A174" s="79"/>
      <c r="B174" s="68"/>
      <c r="C174" s="79"/>
      <c r="D174" s="79"/>
      <c r="E174" s="79"/>
      <c r="F174" s="34" t="s">
        <v>477</v>
      </c>
      <c r="G174" s="34" t="s">
        <v>478</v>
      </c>
      <c r="H174" s="40">
        <v>45.5</v>
      </c>
      <c r="I174" s="19">
        <f t="shared" si="8"/>
        <v>27.3</v>
      </c>
      <c r="J174" s="46">
        <v>86.2</v>
      </c>
      <c r="K174" s="19">
        <f t="shared" si="12"/>
        <v>34.480000000000004</v>
      </c>
      <c r="L174" s="28">
        <f t="shared" si="13"/>
        <v>61.78</v>
      </c>
      <c r="M174" s="35">
        <v>18</v>
      </c>
      <c r="N174" s="36"/>
    </row>
    <row r="175" spans="1:14" ht="24.75" customHeight="1">
      <c r="A175" s="79"/>
      <c r="B175" s="68"/>
      <c r="C175" s="79"/>
      <c r="D175" s="79"/>
      <c r="E175" s="79"/>
      <c r="F175" s="34" t="s">
        <v>479</v>
      </c>
      <c r="G175" s="34" t="s">
        <v>480</v>
      </c>
      <c r="H175" s="40">
        <v>49.5</v>
      </c>
      <c r="I175" s="19">
        <f t="shared" si="8"/>
        <v>29.7</v>
      </c>
      <c r="J175" s="46">
        <v>80.14</v>
      </c>
      <c r="K175" s="19">
        <f t="shared" si="12"/>
        <v>32.056000000000004</v>
      </c>
      <c r="L175" s="28">
        <f t="shared" si="13"/>
        <v>61.756</v>
      </c>
      <c r="M175" s="35">
        <v>19</v>
      </c>
      <c r="N175" s="36"/>
    </row>
    <row r="176" spans="1:14" ht="24.75" customHeight="1">
      <c r="A176" s="79"/>
      <c r="B176" s="68"/>
      <c r="C176" s="79"/>
      <c r="D176" s="79"/>
      <c r="E176" s="79"/>
      <c r="F176" s="34" t="s">
        <v>481</v>
      </c>
      <c r="G176" s="34" t="s">
        <v>482</v>
      </c>
      <c r="H176" s="40">
        <v>49.1</v>
      </c>
      <c r="I176" s="19">
        <f t="shared" si="8"/>
        <v>29.46</v>
      </c>
      <c r="J176" s="46">
        <v>79.4</v>
      </c>
      <c r="K176" s="19">
        <f t="shared" si="12"/>
        <v>31.760000000000005</v>
      </c>
      <c r="L176" s="28">
        <f t="shared" si="13"/>
        <v>61.220000000000006</v>
      </c>
      <c r="M176" s="35">
        <v>20</v>
      </c>
      <c r="N176" s="36"/>
    </row>
    <row r="177" spans="1:14" ht="24.75" customHeight="1">
      <c r="A177" s="76"/>
      <c r="B177" s="57"/>
      <c r="C177" s="76"/>
      <c r="D177" s="76"/>
      <c r="E177" s="76"/>
      <c r="F177" s="34" t="s">
        <v>483</v>
      </c>
      <c r="G177" s="34" t="s">
        <v>484</v>
      </c>
      <c r="H177" s="40">
        <v>45.7</v>
      </c>
      <c r="I177" s="19">
        <f t="shared" si="8"/>
        <v>27.42</v>
      </c>
      <c r="J177" s="46">
        <v>83.8</v>
      </c>
      <c r="K177" s="19">
        <f t="shared" si="12"/>
        <v>33.52</v>
      </c>
      <c r="L177" s="28">
        <f t="shared" si="13"/>
        <v>60.940000000000005</v>
      </c>
      <c r="M177" s="35">
        <v>21</v>
      </c>
      <c r="N177" s="36"/>
    </row>
    <row r="178" spans="1:14" ht="24.75" customHeight="1">
      <c r="A178" s="75" t="s">
        <v>509</v>
      </c>
      <c r="B178" s="75">
        <v>2037</v>
      </c>
      <c r="C178" s="77" t="s">
        <v>511</v>
      </c>
      <c r="D178" s="75">
        <v>102</v>
      </c>
      <c r="E178" s="75">
        <v>17</v>
      </c>
      <c r="F178" s="34" t="s">
        <v>485</v>
      </c>
      <c r="G178" s="34" t="s">
        <v>486</v>
      </c>
      <c r="H178" s="40">
        <v>47.7</v>
      </c>
      <c r="I178" s="19">
        <f t="shared" si="8"/>
        <v>28.62</v>
      </c>
      <c r="J178" s="46">
        <v>79.7</v>
      </c>
      <c r="K178" s="19">
        <f t="shared" si="12"/>
        <v>31.880000000000003</v>
      </c>
      <c r="L178" s="28">
        <f t="shared" si="13"/>
        <v>60.5</v>
      </c>
      <c r="M178" s="35">
        <v>22</v>
      </c>
      <c r="N178" s="36"/>
    </row>
    <row r="179" spans="1:14" ht="24.75" customHeight="1">
      <c r="A179" s="79"/>
      <c r="B179" s="79"/>
      <c r="C179" s="79"/>
      <c r="D179" s="79"/>
      <c r="E179" s="79"/>
      <c r="F179" s="34" t="s">
        <v>461</v>
      </c>
      <c r="G179" s="34" t="s">
        <v>487</v>
      </c>
      <c r="H179" s="40">
        <v>48.1</v>
      </c>
      <c r="I179" s="19">
        <f t="shared" si="8"/>
        <v>28.86</v>
      </c>
      <c r="J179" s="46">
        <v>78.6</v>
      </c>
      <c r="K179" s="19">
        <f t="shared" si="12"/>
        <v>31.439999999999998</v>
      </c>
      <c r="L179" s="28">
        <f t="shared" si="13"/>
        <v>60.3</v>
      </c>
      <c r="M179" s="35">
        <v>23</v>
      </c>
      <c r="N179" s="36"/>
    </row>
    <row r="180" spans="1:14" ht="24.75" customHeight="1">
      <c r="A180" s="79"/>
      <c r="B180" s="79"/>
      <c r="C180" s="79"/>
      <c r="D180" s="79"/>
      <c r="E180" s="79"/>
      <c r="F180" s="34" t="s">
        <v>488</v>
      </c>
      <c r="G180" s="34" t="s">
        <v>489</v>
      </c>
      <c r="H180" s="40">
        <v>44.9</v>
      </c>
      <c r="I180" s="19">
        <f t="shared" si="8"/>
        <v>26.939999999999998</v>
      </c>
      <c r="J180" s="46">
        <v>82.3</v>
      </c>
      <c r="K180" s="19">
        <f t="shared" si="12"/>
        <v>32.92</v>
      </c>
      <c r="L180" s="28">
        <f t="shared" si="13"/>
        <v>59.86</v>
      </c>
      <c r="M180" s="35">
        <v>24</v>
      </c>
      <c r="N180" s="36"/>
    </row>
    <row r="181" spans="1:14" ht="24.75" customHeight="1">
      <c r="A181" s="79"/>
      <c r="B181" s="79"/>
      <c r="C181" s="79"/>
      <c r="D181" s="79"/>
      <c r="E181" s="79"/>
      <c r="F181" s="34" t="s">
        <v>490</v>
      </c>
      <c r="G181" s="34" t="s">
        <v>491</v>
      </c>
      <c r="H181" s="40">
        <v>44.8</v>
      </c>
      <c r="I181" s="19">
        <f t="shared" si="8"/>
        <v>26.88</v>
      </c>
      <c r="J181" s="46">
        <v>81.9</v>
      </c>
      <c r="K181" s="19">
        <f t="shared" si="12"/>
        <v>32.760000000000005</v>
      </c>
      <c r="L181" s="28">
        <f t="shared" si="13"/>
        <v>59.64</v>
      </c>
      <c r="M181" s="35">
        <v>25</v>
      </c>
      <c r="N181" s="34"/>
    </row>
    <row r="182" spans="1:14" ht="24.75" customHeight="1">
      <c r="A182" s="79"/>
      <c r="B182" s="79"/>
      <c r="C182" s="79"/>
      <c r="D182" s="79"/>
      <c r="E182" s="79"/>
      <c r="F182" s="34" t="s">
        <v>492</v>
      </c>
      <c r="G182" s="34" t="s">
        <v>493</v>
      </c>
      <c r="H182" s="40">
        <v>46.2</v>
      </c>
      <c r="I182" s="19">
        <f t="shared" si="8"/>
        <v>27.720000000000002</v>
      </c>
      <c r="J182" s="46">
        <v>79.4</v>
      </c>
      <c r="K182" s="19">
        <f t="shared" si="12"/>
        <v>31.760000000000005</v>
      </c>
      <c r="L182" s="28">
        <f t="shared" si="13"/>
        <v>59.480000000000004</v>
      </c>
      <c r="M182" s="35">
        <v>26</v>
      </c>
      <c r="N182" s="25"/>
    </row>
    <row r="183" spans="1:14" ht="24.75" customHeight="1">
      <c r="A183" s="79"/>
      <c r="B183" s="79"/>
      <c r="C183" s="79"/>
      <c r="D183" s="79"/>
      <c r="E183" s="79"/>
      <c r="F183" s="34" t="s">
        <v>494</v>
      </c>
      <c r="G183" s="34" t="s">
        <v>495</v>
      </c>
      <c r="H183" s="40">
        <v>45.8</v>
      </c>
      <c r="I183" s="19">
        <f t="shared" si="8"/>
        <v>27.479999999999997</v>
      </c>
      <c r="J183" s="46">
        <v>78.76</v>
      </c>
      <c r="K183" s="19">
        <f t="shared" si="12"/>
        <v>31.504000000000005</v>
      </c>
      <c r="L183" s="28">
        <f t="shared" si="13"/>
        <v>58.984</v>
      </c>
      <c r="M183" s="35">
        <v>27</v>
      </c>
      <c r="N183" s="25"/>
    </row>
    <row r="184" spans="1:14" ht="24.75" customHeight="1">
      <c r="A184" s="79"/>
      <c r="B184" s="79"/>
      <c r="C184" s="79"/>
      <c r="D184" s="79"/>
      <c r="E184" s="79"/>
      <c r="F184" s="34" t="s">
        <v>496</v>
      </c>
      <c r="G184" s="34" t="s">
        <v>497</v>
      </c>
      <c r="H184" s="40">
        <v>46.9</v>
      </c>
      <c r="I184" s="19">
        <f t="shared" si="8"/>
        <v>28.139999999999997</v>
      </c>
      <c r="J184" s="46">
        <v>76.94</v>
      </c>
      <c r="K184" s="19">
        <f t="shared" si="12"/>
        <v>30.776</v>
      </c>
      <c r="L184" s="28">
        <f t="shared" si="13"/>
        <v>58.916</v>
      </c>
      <c r="M184" s="35">
        <v>28</v>
      </c>
      <c r="N184" s="25"/>
    </row>
    <row r="185" spans="1:14" ht="24.75" customHeight="1">
      <c r="A185" s="79"/>
      <c r="B185" s="79"/>
      <c r="C185" s="79"/>
      <c r="D185" s="79"/>
      <c r="E185" s="79"/>
      <c r="F185" s="34" t="s">
        <v>498</v>
      </c>
      <c r="G185" s="34" t="s">
        <v>499</v>
      </c>
      <c r="H185" s="40">
        <v>45.4</v>
      </c>
      <c r="I185" s="19">
        <f t="shared" si="8"/>
        <v>27.24</v>
      </c>
      <c r="J185" s="46">
        <v>76.9</v>
      </c>
      <c r="K185" s="19">
        <f t="shared" si="12"/>
        <v>30.760000000000005</v>
      </c>
      <c r="L185" s="28">
        <f t="shared" si="13"/>
        <v>58</v>
      </c>
      <c r="M185" s="35">
        <v>29</v>
      </c>
      <c r="N185" s="25"/>
    </row>
    <row r="186" spans="1:14" ht="24.75" customHeight="1">
      <c r="A186" s="79"/>
      <c r="B186" s="79"/>
      <c r="C186" s="79"/>
      <c r="D186" s="79"/>
      <c r="E186" s="79"/>
      <c r="F186" s="34" t="s">
        <v>500</v>
      </c>
      <c r="G186" s="34" t="s">
        <v>501</v>
      </c>
      <c r="H186" s="40">
        <v>44.2</v>
      </c>
      <c r="I186" s="19">
        <f t="shared" si="8"/>
        <v>26.52</v>
      </c>
      <c r="J186" s="46">
        <v>78.46</v>
      </c>
      <c r="K186" s="19">
        <f t="shared" si="12"/>
        <v>31.384</v>
      </c>
      <c r="L186" s="28">
        <f t="shared" si="13"/>
        <v>57.903999999999996</v>
      </c>
      <c r="M186" s="35">
        <v>30</v>
      </c>
      <c r="N186" s="25"/>
    </row>
    <row r="187" spans="1:14" ht="24.75" customHeight="1">
      <c r="A187" s="79"/>
      <c r="B187" s="79"/>
      <c r="C187" s="79"/>
      <c r="D187" s="79"/>
      <c r="E187" s="79"/>
      <c r="F187" s="34" t="s">
        <v>502</v>
      </c>
      <c r="G187" s="34" t="s">
        <v>503</v>
      </c>
      <c r="H187" s="40">
        <v>47.2</v>
      </c>
      <c r="I187" s="19">
        <f t="shared" si="8"/>
        <v>28.32</v>
      </c>
      <c r="J187" s="46">
        <v>0</v>
      </c>
      <c r="K187" s="19">
        <f t="shared" si="12"/>
        <v>0</v>
      </c>
      <c r="L187" s="28">
        <f t="shared" si="13"/>
        <v>28.32</v>
      </c>
      <c r="M187" s="35">
        <v>31</v>
      </c>
      <c r="N187" s="34" t="s">
        <v>508</v>
      </c>
    </row>
    <row r="188" spans="1:14" ht="24.75" customHeight="1">
      <c r="A188" s="76"/>
      <c r="B188" s="76"/>
      <c r="C188" s="76"/>
      <c r="D188" s="76"/>
      <c r="E188" s="76"/>
      <c r="F188" s="34" t="s">
        <v>504</v>
      </c>
      <c r="G188" s="34" t="s">
        <v>505</v>
      </c>
      <c r="H188" s="40">
        <v>46.1</v>
      </c>
      <c r="I188" s="19">
        <f t="shared" si="8"/>
        <v>27.66</v>
      </c>
      <c r="J188" s="46">
        <v>0</v>
      </c>
      <c r="K188" s="19">
        <f t="shared" si="12"/>
        <v>0</v>
      </c>
      <c r="L188" s="28">
        <f t="shared" si="13"/>
        <v>27.66</v>
      </c>
      <c r="M188" s="35">
        <v>32</v>
      </c>
      <c r="N188" s="34" t="s">
        <v>508</v>
      </c>
    </row>
    <row r="189" spans="1:14" ht="24.75" customHeight="1">
      <c r="A189" s="75" t="s">
        <v>512</v>
      </c>
      <c r="B189" s="75">
        <v>2038</v>
      </c>
      <c r="C189" s="77" t="s">
        <v>519</v>
      </c>
      <c r="D189" s="75">
        <v>101</v>
      </c>
      <c r="E189" s="75">
        <v>3</v>
      </c>
      <c r="F189" s="30" t="s">
        <v>513</v>
      </c>
      <c r="G189" s="30" t="s">
        <v>514</v>
      </c>
      <c r="H189" s="50">
        <v>61.3</v>
      </c>
      <c r="I189" s="47">
        <f t="shared" si="8"/>
        <v>36.779999999999994</v>
      </c>
      <c r="J189" s="47">
        <v>80.2</v>
      </c>
      <c r="K189" s="47">
        <f aca="true" t="shared" si="14" ref="K189:K194">J189*0.4</f>
        <v>32.080000000000005</v>
      </c>
      <c r="L189" s="47">
        <f aca="true" t="shared" si="15" ref="L189:L232">K189+I189</f>
        <v>68.86</v>
      </c>
      <c r="M189" s="30">
        <v>1</v>
      </c>
      <c r="N189" s="12"/>
    </row>
    <row r="190" spans="1:14" ht="24.75" customHeight="1">
      <c r="A190" s="79"/>
      <c r="B190" s="79"/>
      <c r="C190" s="79"/>
      <c r="D190" s="79"/>
      <c r="E190" s="79"/>
      <c r="F190" s="43" t="s">
        <v>515</v>
      </c>
      <c r="G190" s="43" t="s">
        <v>516</v>
      </c>
      <c r="H190" s="51">
        <v>61.9</v>
      </c>
      <c r="I190" s="48">
        <f t="shared" si="8"/>
        <v>37.14</v>
      </c>
      <c r="J190" s="48">
        <v>77.7</v>
      </c>
      <c r="K190" s="48">
        <f t="shared" si="14"/>
        <v>31.080000000000002</v>
      </c>
      <c r="L190" s="48">
        <f t="shared" si="15"/>
        <v>68.22</v>
      </c>
      <c r="M190" s="30">
        <v>2</v>
      </c>
      <c r="N190" s="12"/>
    </row>
    <row r="191" spans="1:14" ht="24.75" customHeight="1">
      <c r="A191" s="79"/>
      <c r="B191" s="79"/>
      <c r="C191" s="76"/>
      <c r="D191" s="76"/>
      <c r="E191" s="76"/>
      <c r="F191" s="30" t="s">
        <v>517</v>
      </c>
      <c r="G191" s="30" t="s">
        <v>518</v>
      </c>
      <c r="H191" s="50">
        <v>54</v>
      </c>
      <c r="I191" s="47">
        <f t="shared" si="8"/>
        <v>32.4</v>
      </c>
      <c r="J191" s="47">
        <v>0</v>
      </c>
      <c r="K191" s="48">
        <f t="shared" si="14"/>
        <v>0</v>
      </c>
      <c r="L191" s="47">
        <f t="shared" si="15"/>
        <v>32.4</v>
      </c>
      <c r="M191" s="30">
        <v>3</v>
      </c>
      <c r="N191" s="45" t="s">
        <v>614</v>
      </c>
    </row>
    <row r="192" spans="1:14" ht="24.75" customHeight="1">
      <c r="A192" s="79"/>
      <c r="B192" s="79"/>
      <c r="C192" s="77" t="s">
        <v>520</v>
      </c>
      <c r="D192" s="75">
        <v>102</v>
      </c>
      <c r="E192" s="75">
        <v>1</v>
      </c>
      <c r="F192" s="30" t="s">
        <v>521</v>
      </c>
      <c r="G192" s="30" t="s">
        <v>522</v>
      </c>
      <c r="H192" s="50">
        <v>64.6</v>
      </c>
      <c r="I192" s="47">
        <f t="shared" si="8"/>
        <v>38.76</v>
      </c>
      <c r="J192" s="47">
        <v>83.3</v>
      </c>
      <c r="K192" s="47">
        <f t="shared" si="14"/>
        <v>33.32</v>
      </c>
      <c r="L192" s="47">
        <f t="shared" si="15"/>
        <v>72.08</v>
      </c>
      <c r="M192" s="30">
        <v>1</v>
      </c>
      <c r="N192" s="12"/>
    </row>
    <row r="193" spans="1:14" ht="24.75" customHeight="1">
      <c r="A193" s="76"/>
      <c r="B193" s="76"/>
      <c r="C193" s="78"/>
      <c r="D193" s="76"/>
      <c r="E193" s="76"/>
      <c r="F193" s="43" t="s">
        <v>523</v>
      </c>
      <c r="G193" s="43" t="s">
        <v>524</v>
      </c>
      <c r="H193" s="51">
        <v>62.4</v>
      </c>
      <c r="I193" s="48">
        <f t="shared" si="8"/>
        <v>37.44</v>
      </c>
      <c r="J193" s="48">
        <v>84.2</v>
      </c>
      <c r="K193" s="48">
        <f t="shared" si="14"/>
        <v>33.68</v>
      </c>
      <c r="L193" s="48">
        <f t="shared" si="15"/>
        <v>71.12</v>
      </c>
      <c r="M193" s="30">
        <v>2</v>
      </c>
      <c r="N193" s="12"/>
    </row>
    <row r="194" spans="1:14" ht="24.75" customHeight="1">
      <c r="A194" s="75" t="s">
        <v>512</v>
      </c>
      <c r="B194" s="75">
        <v>2038</v>
      </c>
      <c r="C194" s="25" t="s">
        <v>525</v>
      </c>
      <c r="D194" s="25">
        <v>103</v>
      </c>
      <c r="E194" s="25">
        <v>1</v>
      </c>
      <c r="F194" s="43" t="s">
        <v>526</v>
      </c>
      <c r="G194" s="43" t="s">
        <v>527</v>
      </c>
      <c r="H194" s="51">
        <v>49.8</v>
      </c>
      <c r="I194" s="48">
        <f t="shared" si="8"/>
        <v>29.879999999999995</v>
      </c>
      <c r="J194" s="48">
        <v>79.6</v>
      </c>
      <c r="K194" s="48">
        <f t="shared" si="14"/>
        <v>31.84</v>
      </c>
      <c r="L194" s="48">
        <f t="shared" si="15"/>
        <v>61.72</v>
      </c>
      <c r="M194" s="30">
        <v>1</v>
      </c>
      <c r="N194" s="12"/>
    </row>
    <row r="195" spans="1:14" ht="24.75" customHeight="1">
      <c r="A195" s="79"/>
      <c r="B195" s="79"/>
      <c r="C195" s="77" t="s">
        <v>532</v>
      </c>
      <c r="D195" s="75">
        <v>106</v>
      </c>
      <c r="E195" s="75">
        <v>2</v>
      </c>
      <c r="F195" s="43" t="s">
        <v>528</v>
      </c>
      <c r="G195" s="43" t="s">
        <v>529</v>
      </c>
      <c r="H195" s="51">
        <v>46.2</v>
      </c>
      <c r="I195" s="48">
        <f t="shared" si="8"/>
        <v>27.720000000000002</v>
      </c>
      <c r="J195" s="48">
        <v>80.8</v>
      </c>
      <c r="K195" s="48">
        <f aca="true" t="shared" si="16" ref="K195:K232">J195*0.4</f>
        <v>32.32</v>
      </c>
      <c r="L195" s="48">
        <f t="shared" si="15"/>
        <v>60.040000000000006</v>
      </c>
      <c r="M195" s="30">
        <v>1</v>
      </c>
      <c r="N195" s="12"/>
    </row>
    <row r="196" spans="1:14" ht="24.75" customHeight="1">
      <c r="A196" s="79"/>
      <c r="B196" s="79"/>
      <c r="C196" s="76"/>
      <c r="D196" s="76"/>
      <c r="E196" s="76"/>
      <c r="F196" s="43" t="s">
        <v>530</v>
      </c>
      <c r="G196" s="43" t="s">
        <v>531</v>
      </c>
      <c r="H196" s="51">
        <v>36.5</v>
      </c>
      <c r="I196" s="48">
        <f aca="true" t="shared" si="17" ref="I196:I232">H196*0.6</f>
        <v>21.9</v>
      </c>
      <c r="J196" s="48">
        <v>82.9</v>
      </c>
      <c r="K196" s="48">
        <f t="shared" si="16"/>
        <v>33.160000000000004</v>
      </c>
      <c r="L196" s="48">
        <f t="shared" si="15"/>
        <v>55.06</v>
      </c>
      <c r="M196" s="30">
        <v>2</v>
      </c>
      <c r="N196" s="12"/>
    </row>
    <row r="197" spans="1:14" ht="24.75" customHeight="1">
      <c r="A197" s="79"/>
      <c r="B197" s="79"/>
      <c r="C197" s="75" t="s">
        <v>533</v>
      </c>
      <c r="D197" s="75">
        <v>108</v>
      </c>
      <c r="E197" s="75">
        <v>1</v>
      </c>
      <c r="F197" s="43" t="s">
        <v>534</v>
      </c>
      <c r="G197" s="43" t="s">
        <v>535</v>
      </c>
      <c r="H197" s="51">
        <v>61.3</v>
      </c>
      <c r="I197" s="48">
        <f t="shared" si="17"/>
        <v>36.779999999999994</v>
      </c>
      <c r="J197" s="48">
        <v>75.7</v>
      </c>
      <c r="K197" s="48">
        <f t="shared" si="16"/>
        <v>30.28</v>
      </c>
      <c r="L197" s="48">
        <f t="shared" si="15"/>
        <v>67.06</v>
      </c>
      <c r="M197" s="30">
        <v>1</v>
      </c>
      <c r="N197" s="12"/>
    </row>
    <row r="198" spans="1:14" ht="24.75" customHeight="1">
      <c r="A198" s="76"/>
      <c r="B198" s="76"/>
      <c r="C198" s="76"/>
      <c r="D198" s="76"/>
      <c r="E198" s="76"/>
      <c r="F198" s="43" t="s">
        <v>536</v>
      </c>
      <c r="G198" s="43" t="s">
        <v>537</v>
      </c>
      <c r="H198" s="51">
        <v>55.8</v>
      </c>
      <c r="I198" s="48">
        <f t="shared" si="17"/>
        <v>33.48</v>
      </c>
      <c r="J198" s="48">
        <v>79</v>
      </c>
      <c r="K198" s="48">
        <f t="shared" si="16"/>
        <v>31.6</v>
      </c>
      <c r="L198" s="48">
        <f t="shared" si="15"/>
        <v>65.08</v>
      </c>
      <c r="M198" s="30">
        <v>2</v>
      </c>
      <c r="N198" s="12"/>
    </row>
    <row r="199" spans="1:14" ht="24.75" customHeight="1">
      <c r="A199" s="75" t="s">
        <v>542</v>
      </c>
      <c r="B199" s="75">
        <v>2038</v>
      </c>
      <c r="C199" s="75" t="s">
        <v>543</v>
      </c>
      <c r="D199" s="75">
        <v>109</v>
      </c>
      <c r="E199" s="75">
        <v>1</v>
      </c>
      <c r="F199" s="30" t="s">
        <v>538</v>
      </c>
      <c r="G199" s="30" t="s">
        <v>539</v>
      </c>
      <c r="H199" s="50">
        <v>59.6</v>
      </c>
      <c r="I199" s="47">
        <f t="shared" si="17"/>
        <v>35.76</v>
      </c>
      <c r="J199" s="47">
        <v>86</v>
      </c>
      <c r="K199" s="47">
        <f t="shared" si="16"/>
        <v>34.4</v>
      </c>
      <c r="L199" s="47">
        <f t="shared" si="15"/>
        <v>70.16</v>
      </c>
      <c r="M199" s="30">
        <v>1</v>
      </c>
      <c r="N199" s="12"/>
    </row>
    <row r="200" spans="1:14" ht="24.75" customHeight="1">
      <c r="A200" s="76"/>
      <c r="B200" s="76"/>
      <c r="C200" s="76"/>
      <c r="D200" s="76"/>
      <c r="E200" s="76"/>
      <c r="F200" s="43" t="s">
        <v>540</v>
      </c>
      <c r="G200" s="43" t="s">
        <v>541</v>
      </c>
      <c r="H200" s="51">
        <v>42.7</v>
      </c>
      <c r="I200" s="48">
        <f t="shared" si="17"/>
        <v>25.62</v>
      </c>
      <c r="J200" s="48">
        <v>82.4</v>
      </c>
      <c r="K200" s="48">
        <f t="shared" si="16"/>
        <v>32.96</v>
      </c>
      <c r="L200" s="48">
        <f t="shared" si="15"/>
        <v>58.58</v>
      </c>
      <c r="M200" s="30">
        <v>2</v>
      </c>
      <c r="N200" s="12"/>
    </row>
    <row r="201" spans="1:14" ht="24.75" customHeight="1">
      <c r="A201" s="75" t="s">
        <v>580</v>
      </c>
      <c r="B201" s="75">
        <v>2038</v>
      </c>
      <c r="C201" s="75" t="s">
        <v>581</v>
      </c>
      <c r="D201" s="75">
        <v>111</v>
      </c>
      <c r="E201" s="75">
        <v>9</v>
      </c>
      <c r="F201" s="30" t="s">
        <v>544</v>
      </c>
      <c r="G201" s="30" t="s">
        <v>545</v>
      </c>
      <c r="H201" s="50">
        <v>62.1</v>
      </c>
      <c r="I201" s="47">
        <f t="shared" si="17"/>
        <v>37.26</v>
      </c>
      <c r="J201" s="47">
        <v>77.46</v>
      </c>
      <c r="K201" s="47">
        <f t="shared" si="16"/>
        <v>30.983999999999998</v>
      </c>
      <c r="L201" s="47">
        <f t="shared" si="15"/>
        <v>68.244</v>
      </c>
      <c r="M201" s="30">
        <v>1</v>
      </c>
      <c r="N201" s="12"/>
    </row>
    <row r="202" spans="1:14" ht="24.75" customHeight="1">
      <c r="A202" s="79"/>
      <c r="B202" s="79"/>
      <c r="C202" s="79"/>
      <c r="D202" s="79"/>
      <c r="E202" s="79"/>
      <c r="F202" s="30" t="s">
        <v>546</v>
      </c>
      <c r="G202" s="30" t="s">
        <v>547</v>
      </c>
      <c r="H202" s="50">
        <v>53.2</v>
      </c>
      <c r="I202" s="47">
        <f t="shared" si="17"/>
        <v>31.92</v>
      </c>
      <c r="J202" s="47">
        <v>84.3</v>
      </c>
      <c r="K202" s="47">
        <f t="shared" si="16"/>
        <v>33.72</v>
      </c>
      <c r="L202" s="47">
        <f t="shared" si="15"/>
        <v>65.64</v>
      </c>
      <c r="M202" s="30">
        <v>2</v>
      </c>
      <c r="N202" s="12"/>
    </row>
    <row r="203" spans="1:14" ht="24.75" customHeight="1">
      <c r="A203" s="79"/>
      <c r="B203" s="79"/>
      <c r="C203" s="79"/>
      <c r="D203" s="79"/>
      <c r="E203" s="79"/>
      <c r="F203" s="30" t="s">
        <v>548</v>
      </c>
      <c r="G203" s="30" t="s">
        <v>549</v>
      </c>
      <c r="H203" s="50">
        <v>54.4</v>
      </c>
      <c r="I203" s="47">
        <f t="shared" si="17"/>
        <v>32.64</v>
      </c>
      <c r="J203" s="47">
        <v>77.6</v>
      </c>
      <c r="K203" s="47">
        <f t="shared" si="16"/>
        <v>31.04</v>
      </c>
      <c r="L203" s="47">
        <f t="shared" si="15"/>
        <v>63.68</v>
      </c>
      <c r="M203" s="30">
        <v>3</v>
      </c>
      <c r="N203" s="12"/>
    </row>
    <row r="204" spans="1:14" ht="24.75" customHeight="1">
      <c r="A204" s="79"/>
      <c r="B204" s="79"/>
      <c r="C204" s="79"/>
      <c r="D204" s="79"/>
      <c r="E204" s="79"/>
      <c r="F204" s="30" t="s">
        <v>550</v>
      </c>
      <c r="G204" s="30" t="s">
        <v>551</v>
      </c>
      <c r="H204" s="50">
        <v>53.9</v>
      </c>
      <c r="I204" s="47">
        <f t="shared" si="17"/>
        <v>32.339999999999996</v>
      </c>
      <c r="J204" s="47">
        <v>77.4</v>
      </c>
      <c r="K204" s="47">
        <f t="shared" si="16"/>
        <v>30.960000000000004</v>
      </c>
      <c r="L204" s="47">
        <f t="shared" si="15"/>
        <v>63.3</v>
      </c>
      <c r="M204" s="30">
        <v>4</v>
      </c>
      <c r="N204" s="12"/>
    </row>
    <row r="205" spans="1:14" ht="24.75" customHeight="1">
      <c r="A205" s="79"/>
      <c r="B205" s="79"/>
      <c r="C205" s="79"/>
      <c r="D205" s="79"/>
      <c r="E205" s="79"/>
      <c r="F205" s="30" t="s">
        <v>552</v>
      </c>
      <c r="G205" s="30" t="s">
        <v>553</v>
      </c>
      <c r="H205" s="50">
        <v>52.7</v>
      </c>
      <c r="I205" s="47">
        <f t="shared" si="17"/>
        <v>31.62</v>
      </c>
      <c r="J205" s="47">
        <v>76.6</v>
      </c>
      <c r="K205" s="47">
        <f t="shared" si="16"/>
        <v>30.64</v>
      </c>
      <c r="L205" s="47">
        <f t="shared" si="15"/>
        <v>62.260000000000005</v>
      </c>
      <c r="M205" s="30">
        <v>5</v>
      </c>
      <c r="N205" s="12"/>
    </row>
    <row r="206" spans="1:14" ht="24.75" customHeight="1">
      <c r="A206" s="79"/>
      <c r="B206" s="79"/>
      <c r="C206" s="79"/>
      <c r="D206" s="79"/>
      <c r="E206" s="79"/>
      <c r="F206" s="30" t="s">
        <v>554</v>
      </c>
      <c r="G206" s="30" t="s">
        <v>555</v>
      </c>
      <c r="H206" s="50">
        <v>53.3</v>
      </c>
      <c r="I206" s="47">
        <f t="shared" si="17"/>
        <v>31.979999999999997</v>
      </c>
      <c r="J206" s="47">
        <v>75.6</v>
      </c>
      <c r="K206" s="47">
        <f t="shared" si="16"/>
        <v>30.24</v>
      </c>
      <c r="L206" s="47">
        <f t="shared" si="15"/>
        <v>62.22</v>
      </c>
      <c r="M206" s="30">
        <v>6</v>
      </c>
      <c r="N206" s="12"/>
    </row>
    <row r="207" spans="1:14" ht="24.75" customHeight="1">
      <c r="A207" s="79"/>
      <c r="B207" s="79"/>
      <c r="C207" s="79"/>
      <c r="D207" s="79"/>
      <c r="E207" s="79"/>
      <c r="F207" s="30" t="s">
        <v>556</v>
      </c>
      <c r="G207" s="30" t="s">
        <v>557</v>
      </c>
      <c r="H207" s="50">
        <v>50.7</v>
      </c>
      <c r="I207" s="47">
        <f t="shared" si="17"/>
        <v>30.42</v>
      </c>
      <c r="J207" s="47">
        <v>77.8</v>
      </c>
      <c r="K207" s="47">
        <f t="shared" si="16"/>
        <v>31.12</v>
      </c>
      <c r="L207" s="47">
        <f t="shared" si="15"/>
        <v>61.540000000000006</v>
      </c>
      <c r="M207" s="30">
        <v>7</v>
      </c>
      <c r="N207" s="12"/>
    </row>
    <row r="208" spans="1:14" ht="24.75" customHeight="1">
      <c r="A208" s="79"/>
      <c r="B208" s="79"/>
      <c r="C208" s="79"/>
      <c r="D208" s="79"/>
      <c r="E208" s="79"/>
      <c r="F208" s="30" t="s">
        <v>558</v>
      </c>
      <c r="G208" s="30" t="s">
        <v>559</v>
      </c>
      <c r="H208" s="50">
        <v>48.1</v>
      </c>
      <c r="I208" s="47">
        <f t="shared" si="17"/>
        <v>28.86</v>
      </c>
      <c r="J208" s="47">
        <v>78</v>
      </c>
      <c r="K208" s="47">
        <f t="shared" si="16"/>
        <v>31.200000000000003</v>
      </c>
      <c r="L208" s="47">
        <f t="shared" si="15"/>
        <v>60.06</v>
      </c>
      <c r="M208" s="30">
        <v>8</v>
      </c>
      <c r="N208" s="12"/>
    </row>
    <row r="209" spans="1:14" ht="24.75" customHeight="1">
      <c r="A209" s="76"/>
      <c r="B209" s="76"/>
      <c r="C209" s="76"/>
      <c r="D209" s="76"/>
      <c r="E209" s="76"/>
      <c r="F209" s="30" t="s">
        <v>560</v>
      </c>
      <c r="G209" s="30" t="s">
        <v>561</v>
      </c>
      <c r="H209" s="50">
        <v>49.1</v>
      </c>
      <c r="I209" s="47">
        <f t="shared" si="17"/>
        <v>29.46</v>
      </c>
      <c r="J209" s="47">
        <v>76.12</v>
      </c>
      <c r="K209" s="47">
        <f t="shared" si="16"/>
        <v>30.448000000000004</v>
      </c>
      <c r="L209" s="47">
        <f t="shared" si="15"/>
        <v>59.908</v>
      </c>
      <c r="M209" s="30">
        <v>9</v>
      </c>
      <c r="N209" s="12"/>
    </row>
    <row r="210" spans="1:14" ht="24.75" customHeight="1">
      <c r="A210" s="75" t="s">
        <v>580</v>
      </c>
      <c r="B210" s="75">
        <v>2038</v>
      </c>
      <c r="C210" s="75" t="s">
        <v>581</v>
      </c>
      <c r="D210" s="75">
        <v>111</v>
      </c>
      <c r="E210" s="75">
        <v>9</v>
      </c>
      <c r="F210" s="30" t="s">
        <v>562</v>
      </c>
      <c r="G210" s="30" t="s">
        <v>563</v>
      </c>
      <c r="H210" s="50">
        <v>44.5</v>
      </c>
      <c r="I210" s="47">
        <f t="shared" si="17"/>
        <v>26.7</v>
      </c>
      <c r="J210" s="47">
        <v>82.1</v>
      </c>
      <c r="K210" s="47">
        <f t="shared" si="16"/>
        <v>32.839999999999996</v>
      </c>
      <c r="L210" s="47">
        <f t="shared" si="15"/>
        <v>59.53999999999999</v>
      </c>
      <c r="M210" s="30">
        <v>10</v>
      </c>
      <c r="N210" s="12"/>
    </row>
    <row r="211" spans="1:14" ht="24.75" customHeight="1">
      <c r="A211" s="79"/>
      <c r="B211" s="79"/>
      <c r="C211" s="79"/>
      <c r="D211" s="79"/>
      <c r="E211" s="79"/>
      <c r="F211" s="30" t="s">
        <v>564</v>
      </c>
      <c r="G211" s="30" t="s">
        <v>565</v>
      </c>
      <c r="H211" s="50">
        <v>47.8</v>
      </c>
      <c r="I211" s="47">
        <f t="shared" si="17"/>
        <v>28.679999999999996</v>
      </c>
      <c r="J211" s="47">
        <v>75.8</v>
      </c>
      <c r="K211" s="47">
        <f t="shared" si="16"/>
        <v>30.32</v>
      </c>
      <c r="L211" s="47">
        <f t="shared" si="15"/>
        <v>59</v>
      </c>
      <c r="M211" s="30">
        <v>11</v>
      </c>
      <c r="N211" s="12"/>
    </row>
    <row r="212" spans="1:14" ht="24.75" customHeight="1">
      <c r="A212" s="79"/>
      <c r="B212" s="79"/>
      <c r="C212" s="79"/>
      <c r="D212" s="79"/>
      <c r="E212" s="79"/>
      <c r="F212" s="30" t="s">
        <v>566</v>
      </c>
      <c r="G212" s="30" t="s">
        <v>567</v>
      </c>
      <c r="H212" s="50">
        <v>42.2</v>
      </c>
      <c r="I212" s="47">
        <f t="shared" si="17"/>
        <v>25.32</v>
      </c>
      <c r="J212" s="47">
        <v>77.96</v>
      </c>
      <c r="K212" s="47">
        <f t="shared" si="16"/>
        <v>31.183999999999997</v>
      </c>
      <c r="L212" s="47">
        <f t="shared" si="15"/>
        <v>56.504</v>
      </c>
      <c r="M212" s="30">
        <v>12</v>
      </c>
      <c r="N212" s="12"/>
    </row>
    <row r="213" spans="1:14" ht="24.75" customHeight="1">
      <c r="A213" s="79"/>
      <c r="B213" s="79"/>
      <c r="C213" s="79"/>
      <c r="D213" s="79"/>
      <c r="E213" s="79"/>
      <c r="F213" s="30" t="s">
        <v>568</v>
      </c>
      <c r="G213" s="30" t="s">
        <v>569</v>
      </c>
      <c r="H213" s="50">
        <v>40</v>
      </c>
      <c r="I213" s="47">
        <f t="shared" si="17"/>
        <v>24</v>
      </c>
      <c r="J213" s="47">
        <v>79.2</v>
      </c>
      <c r="K213" s="47">
        <f t="shared" si="16"/>
        <v>31.680000000000003</v>
      </c>
      <c r="L213" s="47">
        <f t="shared" si="15"/>
        <v>55.68000000000001</v>
      </c>
      <c r="M213" s="30">
        <v>13</v>
      </c>
      <c r="N213" s="12"/>
    </row>
    <row r="214" spans="1:14" ht="24.75" customHeight="1">
      <c r="A214" s="79"/>
      <c r="B214" s="79"/>
      <c r="C214" s="79"/>
      <c r="D214" s="79"/>
      <c r="E214" s="79"/>
      <c r="F214" s="30" t="s">
        <v>570</v>
      </c>
      <c r="G214" s="30" t="s">
        <v>571</v>
      </c>
      <c r="H214" s="50">
        <v>40.5</v>
      </c>
      <c r="I214" s="47">
        <f t="shared" si="17"/>
        <v>24.3</v>
      </c>
      <c r="J214" s="47">
        <v>77.7</v>
      </c>
      <c r="K214" s="47">
        <f t="shared" si="16"/>
        <v>31.080000000000002</v>
      </c>
      <c r="L214" s="47">
        <f t="shared" si="15"/>
        <v>55.38</v>
      </c>
      <c r="M214" s="30">
        <v>14</v>
      </c>
      <c r="N214" s="12"/>
    </row>
    <row r="215" spans="1:14" ht="24.75" customHeight="1">
      <c r="A215" s="79"/>
      <c r="B215" s="79"/>
      <c r="C215" s="79"/>
      <c r="D215" s="79"/>
      <c r="E215" s="79"/>
      <c r="F215" s="30" t="s">
        <v>572</v>
      </c>
      <c r="G215" s="30" t="s">
        <v>573</v>
      </c>
      <c r="H215" s="50">
        <v>36.4</v>
      </c>
      <c r="I215" s="47">
        <f t="shared" si="17"/>
        <v>21.84</v>
      </c>
      <c r="J215" s="47">
        <v>75.5</v>
      </c>
      <c r="K215" s="47">
        <f t="shared" si="16"/>
        <v>30.200000000000003</v>
      </c>
      <c r="L215" s="47">
        <f t="shared" si="15"/>
        <v>52.040000000000006</v>
      </c>
      <c r="M215" s="30">
        <v>15</v>
      </c>
      <c r="N215" s="12"/>
    </row>
    <row r="216" spans="1:14" ht="24.75" customHeight="1">
      <c r="A216" s="79"/>
      <c r="B216" s="79"/>
      <c r="C216" s="79"/>
      <c r="D216" s="79"/>
      <c r="E216" s="79"/>
      <c r="F216" s="30" t="s">
        <v>574</v>
      </c>
      <c r="G216" s="30" t="s">
        <v>575</v>
      </c>
      <c r="H216" s="50">
        <v>34.2</v>
      </c>
      <c r="I216" s="47">
        <f t="shared" si="17"/>
        <v>20.52</v>
      </c>
      <c r="J216" s="47">
        <v>75.9</v>
      </c>
      <c r="K216" s="47">
        <f t="shared" si="16"/>
        <v>30.360000000000003</v>
      </c>
      <c r="L216" s="47">
        <f t="shared" si="15"/>
        <v>50.88</v>
      </c>
      <c r="M216" s="30">
        <v>16</v>
      </c>
      <c r="N216" s="12"/>
    </row>
    <row r="217" spans="1:14" ht="24.75" customHeight="1">
      <c r="A217" s="79"/>
      <c r="B217" s="79"/>
      <c r="C217" s="79"/>
      <c r="D217" s="79"/>
      <c r="E217" s="79"/>
      <c r="F217" s="25" t="s">
        <v>576</v>
      </c>
      <c r="G217" s="25" t="s">
        <v>577</v>
      </c>
      <c r="H217" s="52">
        <v>31.6</v>
      </c>
      <c r="I217" s="47">
        <f t="shared" si="17"/>
        <v>18.96</v>
      </c>
      <c r="J217" s="24">
        <v>76.5</v>
      </c>
      <c r="K217" s="47">
        <f t="shared" si="16"/>
        <v>30.6</v>
      </c>
      <c r="L217" s="47">
        <f t="shared" si="15"/>
        <v>49.56</v>
      </c>
      <c r="M217" s="30">
        <v>17</v>
      </c>
      <c r="N217" s="12"/>
    </row>
    <row r="218" spans="1:14" ht="24.75" customHeight="1">
      <c r="A218" s="79"/>
      <c r="B218" s="79"/>
      <c r="C218" s="76"/>
      <c r="D218" s="76"/>
      <c r="E218" s="76"/>
      <c r="F218" s="25" t="s">
        <v>578</v>
      </c>
      <c r="G218" s="25" t="s">
        <v>579</v>
      </c>
      <c r="H218" s="52">
        <v>32.5</v>
      </c>
      <c r="I218" s="47">
        <f t="shared" si="17"/>
        <v>19.5</v>
      </c>
      <c r="J218" s="24">
        <v>73.2</v>
      </c>
      <c r="K218" s="47">
        <f t="shared" si="16"/>
        <v>29.28</v>
      </c>
      <c r="L218" s="47">
        <f t="shared" si="15"/>
        <v>48.78</v>
      </c>
      <c r="M218" s="30">
        <v>18</v>
      </c>
      <c r="N218" s="12"/>
    </row>
    <row r="219" spans="1:14" ht="24.75" customHeight="1">
      <c r="A219" s="79"/>
      <c r="B219" s="79"/>
      <c r="C219" s="75" t="s">
        <v>594</v>
      </c>
      <c r="D219" s="75">
        <v>112</v>
      </c>
      <c r="E219" s="75">
        <v>3</v>
      </c>
      <c r="F219" s="30" t="s">
        <v>582</v>
      </c>
      <c r="G219" s="30" t="s">
        <v>583</v>
      </c>
      <c r="H219" s="50">
        <v>62.5</v>
      </c>
      <c r="I219" s="47">
        <f t="shared" si="17"/>
        <v>37.5</v>
      </c>
      <c r="J219" s="47">
        <v>77.1</v>
      </c>
      <c r="K219" s="47">
        <f t="shared" si="16"/>
        <v>30.84</v>
      </c>
      <c r="L219" s="47">
        <f t="shared" si="15"/>
        <v>68.34</v>
      </c>
      <c r="M219" s="30">
        <v>1</v>
      </c>
      <c r="N219" s="12"/>
    </row>
    <row r="220" spans="1:14" ht="24.75" customHeight="1">
      <c r="A220" s="79"/>
      <c r="B220" s="79"/>
      <c r="C220" s="79"/>
      <c r="D220" s="79"/>
      <c r="E220" s="79"/>
      <c r="F220" s="30" t="s">
        <v>584</v>
      </c>
      <c r="G220" s="30" t="s">
        <v>585</v>
      </c>
      <c r="H220" s="50">
        <v>55.6</v>
      </c>
      <c r="I220" s="47">
        <f t="shared" si="17"/>
        <v>33.36</v>
      </c>
      <c r="J220" s="47">
        <v>79.16</v>
      </c>
      <c r="K220" s="47">
        <f t="shared" si="16"/>
        <v>31.664</v>
      </c>
      <c r="L220" s="47">
        <f t="shared" si="15"/>
        <v>65.024</v>
      </c>
      <c r="M220" s="30">
        <v>2</v>
      </c>
      <c r="N220" s="12"/>
    </row>
    <row r="221" spans="1:14" ht="24.75" customHeight="1">
      <c r="A221" s="79"/>
      <c r="B221" s="79"/>
      <c r="C221" s="79"/>
      <c r="D221" s="79"/>
      <c r="E221" s="79"/>
      <c r="F221" s="30" t="s">
        <v>586</v>
      </c>
      <c r="G221" s="30" t="s">
        <v>587</v>
      </c>
      <c r="H221" s="50">
        <v>52</v>
      </c>
      <c r="I221" s="47">
        <f t="shared" si="17"/>
        <v>31.2</v>
      </c>
      <c r="J221" s="47">
        <v>77</v>
      </c>
      <c r="K221" s="47">
        <f t="shared" si="16"/>
        <v>30.8</v>
      </c>
      <c r="L221" s="47">
        <f t="shared" si="15"/>
        <v>62</v>
      </c>
      <c r="M221" s="30">
        <v>3</v>
      </c>
      <c r="N221" s="12"/>
    </row>
    <row r="222" spans="1:14" ht="24.75" customHeight="1">
      <c r="A222" s="79"/>
      <c r="B222" s="79"/>
      <c r="C222" s="79"/>
      <c r="D222" s="79"/>
      <c r="E222" s="79"/>
      <c r="F222" s="30" t="s">
        <v>588</v>
      </c>
      <c r="G222" s="30" t="s">
        <v>589</v>
      </c>
      <c r="H222" s="50">
        <v>51.3</v>
      </c>
      <c r="I222" s="47">
        <f t="shared" si="17"/>
        <v>30.779999999999998</v>
      </c>
      <c r="J222" s="47">
        <v>77.32</v>
      </c>
      <c r="K222" s="47">
        <f t="shared" si="16"/>
        <v>30.927999999999997</v>
      </c>
      <c r="L222" s="47">
        <f t="shared" si="15"/>
        <v>61.708</v>
      </c>
      <c r="M222" s="30">
        <v>4</v>
      </c>
      <c r="N222" s="12"/>
    </row>
    <row r="223" spans="1:14" ht="24.75" customHeight="1">
      <c r="A223" s="79"/>
      <c r="B223" s="79"/>
      <c r="C223" s="79"/>
      <c r="D223" s="79"/>
      <c r="E223" s="79"/>
      <c r="F223" s="25" t="s">
        <v>590</v>
      </c>
      <c r="G223" s="25" t="s">
        <v>591</v>
      </c>
      <c r="H223" s="52">
        <v>41.5</v>
      </c>
      <c r="I223" s="47">
        <f t="shared" si="17"/>
        <v>24.9</v>
      </c>
      <c r="J223" s="24">
        <v>76.9</v>
      </c>
      <c r="K223" s="47">
        <f t="shared" si="16"/>
        <v>30.760000000000005</v>
      </c>
      <c r="L223" s="47">
        <f t="shared" si="15"/>
        <v>55.660000000000004</v>
      </c>
      <c r="M223" s="30">
        <v>5</v>
      </c>
      <c r="N223" s="12"/>
    </row>
    <row r="224" spans="1:14" ht="24.75" customHeight="1">
      <c r="A224" s="79"/>
      <c r="B224" s="79"/>
      <c r="C224" s="76"/>
      <c r="D224" s="76"/>
      <c r="E224" s="76"/>
      <c r="F224" s="25" t="s">
        <v>592</v>
      </c>
      <c r="G224" s="25" t="s">
        <v>593</v>
      </c>
      <c r="H224" s="52">
        <v>39.1</v>
      </c>
      <c r="I224" s="47">
        <f t="shared" si="17"/>
        <v>23.46</v>
      </c>
      <c r="J224" s="24">
        <v>78.3</v>
      </c>
      <c r="K224" s="47">
        <f t="shared" si="16"/>
        <v>31.32</v>
      </c>
      <c r="L224" s="47">
        <f t="shared" si="15"/>
        <v>54.78</v>
      </c>
      <c r="M224" s="30">
        <v>6</v>
      </c>
      <c r="N224" s="12"/>
    </row>
    <row r="225" spans="1:14" ht="24.75" customHeight="1">
      <c r="A225" s="76"/>
      <c r="B225" s="76"/>
      <c r="C225" s="25" t="s">
        <v>603</v>
      </c>
      <c r="D225" s="25">
        <v>113</v>
      </c>
      <c r="E225" s="25">
        <v>2</v>
      </c>
      <c r="F225" s="30" t="s">
        <v>595</v>
      </c>
      <c r="G225" s="30" t="s">
        <v>596</v>
      </c>
      <c r="H225" s="50">
        <v>62.3</v>
      </c>
      <c r="I225" s="47">
        <f t="shared" si="17"/>
        <v>37.379999999999995</v>
      </c>
      <c r="J225" s="47">
        <v>83.6</v>
      </c>
      <c r="K225" s="47">
        <f t="shared" si="16"/>
        <v>33.44</v>
      </c>
      <c r="L225" s="47">
        <f t="shared" si="15"/>
        <v>70.82</v>
      </c>
      <c r="M225" s="42">
        <v>1</v>
      </c>
      <c r="N225" s="12"/>
    </row>
    <row r="226" spans="1:14" ht="24.75" customHeight="1">
      <c r="A226" s="75" t="s">
        <v>580</v>
      </c>
      <c r="B226" s="75">
        <v>2038</v>
      </c>
      <c r="C226" s="75" t="s">
        <v>603</v>
      </c>
      <c r="D226" s="75">
        <v>113</v>
      </c>
      <c r="E226" s="75">
        <v>2</v>
      </c>
      <c r="F226" s="43" t="s">
        <v>597</v>
      </c>
      <c r="G226" s="43" t="s">
        <v>598</v>
      </c>
      <c r="H226" s="51">
        <v>52.7</v>
      </c>
      <c r="I226" s="48">
        <f t="shared" si="17"/>
        <v>31.62</v>
      </c>
      <c r="J226" s="48">
        <v>77.7</v>
      </c>
      <c r="K226" s="48">
        <f t="shared" si="16"/>
        <v>31.080000000000002</v>
      </c>
      <c r="L226" s="48">
        <f t="shared" si="15"/>
        <v>62.7</v>
      </c>
      <c r="M226" s="30">
        <v>2</v>
      </c>
      <c r="N226" s="12"/>
    </row>
    <row r="227" spans="1:14" ht="24.75" customHeight="1">
      <c r="A227" s="79"/>
      <c r="B227" s="79"/>
      <c r="C227" s="79"/>
      <c r="D227" s="79"/>
      <c r="E227" s="79"/>
      <c r="F227" s="44" t="s">
        <v>599</v>
      </c>
      <c r="G227" s="44" t="s">
        <v>600</v>
      </c>
      <c r="H227" s="53">
        <v>48.2</v>
      </c>
      <c r="I227" s="48">
        <f t="shared" si="17"/>
        <v>28.92</v>
      </c>
      <c r="J227" s="49">
        <v>76.7</v>
      </c>
      <c r="K227" s="48">
        <f t="shared" si="16"/>
        <v>30.680000000000003</v>
      </c>
      <c r="L227" s="48">
        <f t="shared" si="15"/>
        <v>59.60000000000001</v>
      </c>
      <c r="M227" s="30">
        <v>3</v>
      </c>
      <c r="N227" s="12"/>
    </row>
    <row r="228" spans="1:14" ht="24.75" customHeight="1">
      <c r="A228" s="79"/>
      <c r="B228" s="79"/>
      <c r="C228" s="76"/>
      <c r="D228" s="76"/>
      <c r="E228" s="76"/>
      <c r="F228" s="44" t="s">
        <v>601</v>
      </c>
      <c r="G228" s="44" t="s">
        <v>602</v>
      </c>
      <c r="H228" s="53">
        <v>48</v>
      </c>
      <c r="I228" s="48">
        <f t="shared" si="17"/>
        <v>28.799999999999997</v>
      </c>
      <c r="J228" s="49">
        <v>75.6</v>
      </c>
      <c r="K228" s="48">
        <f t="shared" si="16"/>
        <v>30.24</v>
      </c>
      <c r="L228" s="48">
        <f t="shared" si="15"/>
        <v>59.03999999999999</v>
      </c>
      <c r="M228" s="30">
        <v>4</v>
      </c>
      <c r="N228" s="12"/>
    </row>
    <row r="229" spans="1:14" ht="24.75" customHeight="1">
      <c r="A229" s="79"/>
      <c r="B229" s="79"/>
      <c r="C229" s="75" t="s">
        <v>612</v>
      </c>
      <c r="D229" s="75">
        <v>114</v>
      </c>
      <c r="E229" s="75">
        <v>1</v>
      </c>
      <c r="F229" s="43" t="s">
        <v>604</v>
      </c>
      <c r="G229" s="43" t="s">
        <v>605</v>
      </c>
      <c r="H229" s="51">
        <v>62.8</v>
      </c>
      <c r="I229" s="48">
        <f t="shared" si="17"/>
        <v>37.68</v>
      </c>
      <c r="J229" s="48">
        <v>82.7</v>
      </c>
      <c r="K229" s="48">
        <f t="shared" si="16"/>
        <v>33.080000000000005</v>
      </c>
      <c r="L229" s="48">
        <f t="shared" si="15"/>
        <v>70.76</v>
      </c>
      <c r="M229" s="30">
        <v>1</v>
      </c>
      <c r="N229" s="12"/>
    </row>
    <row r="230" spans="1:14" ht="24.75" customHeight="1">
      <c r="A230" s="79"/>
      <c r="B230" s="79"/>
      <c r="C230" s="76"/>
      <c r="D230" s="76"/>
      <c r="E230" s="76"/>
      <c r="F230" s="44" t="s">
        <v>606</v>
      </c>
      <c r="G230" s="44" t="s">
        <v>607</v>
      </c>
      <c r="H230" s="53">
        <v>42.6</v>
      </c>
      <c r="I230" s="48">
        <f t="shared" si="17"/>
        <v>25.56</v>
      </c>
      <c r="J230" s="49">
        <v>77.1</v>
      </c>
      <c r="K230" s="48">
        <f t="shared" si="16"/>
        <v>30.84</v>
      </c>
      <c r="L230" s="48">
        <f t="shared" si="15"/>
        <v>56.4</v>
      </c>
      <c r="M230" s="25">
        <v>2</v>
      </c>
      <c r="N230" s="12"/>
    </row>
    <row r="231" spans="1:14" ht="24.75" customHeight="1">
      <c r="A231" s="79"/>
      <c r="B231" s="79"/>
      <c r="C231" s="75" t="s">
        <v>613</v>
      </c>
      <c r="D231" s="75">
        <v>115</v>
      </c>
      <c r="E231" s="75">
        <v>1</v>
      </c>
      <c r="F231" s="43" t="s">
        <v>608</v>
      </c>
      <c r="G231" s="43" t="s">
        <v>609</v>
      </c>
      <c r="H231" s="51">
        <v>46.4</v>
      </c>
      <c r="I231" s="48">
        <f t="shared" si="17"/>
        <v>27.84</v>
      </c>
      <c r="J231" s="48">
        <v>86.2</v>
      </c>
      <c r="K231" s="48">
        <f t="shared" si="16"/>
        <v>34.480000000000004</v>
      </c>
      <c r="L231" s="48">
        <f t="shared" si="15"/>
        <v>62.32000000000001</v>
      </c>
      <c r="M231" s="30">
        <v>1</v>
      </c>
      <c r="N231" s="12"/>
    </row>
    <row r="232" spans="1:14" ht="24.75" customHeight="1">
      <c r="A232" s="76"/>
      <c r="B232" s="76"/>
      <c r="C232" s="76"/>
      <c r="D232" s="76"/>
      <c r="E232" s="76"/>
      <c r="F232" s="43" t="s">
        <v>610</v>
      </c>
      <c r="G232" s="43" t="s">
        <v>611</v>
      </c>
      <c r="H232" s="51">
        <v>38.1</v>
      </c>
      <c r="I232" s="48">
        <f t="shared" si="17"/>
        <v>22.86</v>
      </c>
      <c r="J232" s="48">
        <v>83.5</v>
      </c>
      <c r="K232" s="48">
        <f t="shared" si="16"/>
        <v>33.4</v>
      </c>
      <c r="L232" s="48">
        <f t="shared" si="15"/>
        <v>56.26</v>
      </c>
      <c r="M232" s="30">
        <v>2</v>
      </c>
      <c r="N232" s="12"/>
    </row>
    <row r="233" spans="1:13" ht="24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3"/>
      <c r="M233" s="32"/>
    </row>
    <row r="234" spans="1:13" ht="24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3"/>
      <c r="M234" s="32"/>
    </row>
    <row r="235" spans="1:13" ht="24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3"/>
      <c r="M235" s="32"/>
    </row>
    <row r="236" spans="1:13" ht="24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3"/>
      <c r="M236" s="32"/>
    </row>
    <row r="237" spans="1:13" ht="24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3"/>
      <c r="M237" s="32"/>
    </row>
    <row r="238" spans="1:13" ht="24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3"/>
      <c r="M238" s="32"/>
    </row>
    <row r="239" spans="1:13" ht="24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3"/>
      <c r="M239" s="32"/>
    </row>
    <row r="240" spans="1:13" ht="24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3"/>
      <c r="M240" s="32"/>
    </row>
    <row r="241" spans="1:13" ht="24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3"/>
      <c r="M241" s="32"/>
    </row>
    <row r="242" spans="1:13" ht="24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3"/>
      <c r="M242" s="32"/>
    </row>
    <row r="243" spans="1:13" ht="24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3"/>
      <c r="M243" s="32"/>
    </row>
    <row r="244" spans="1:13" ht="24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3"/>
      <c r="M244" s="32"/>
    </row>
    <row r="245" spans="1:13" ht="24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3"/>
      <c r="M245" s="32"/>
    </row>
    <row r="246" spans="1:13" ht="24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3"/>
      <c r="M246" s="32"/>
    </row>
    <row r="247" spans="1:13" ht="24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3"/>
      <c r="M247" s="32"/>
    </row>
    <row r="248" spans="1:13" ht="24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3"/>
      <c r="M248" s="32"/>
    </row>
    <row r="249" spans="1:13" ht="24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3"/>
      <c r="M249" s="32"/>
    </row>
    <row r="250" spans="1:13" ht="24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3"/>
      <c r="M250" s="32"/>
    </row>
    <row r="251" spans="1:13" ht="24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3"/>
      <c r="M251" s="32"/>
    </row>
    <row r="252" spans="1:13" ht="24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3"/>
      <c r="M252" s="32"/>
    </row>
    <row r="253" spans="1:13" ht="24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3"/>
      <c r="M253" s="32"/>
    </row>
    <row r="254" spans="1:13" ht="24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3"/>
      <c r="M254" s="32"/>
    </row>
    <row r="255" spans="1:13" ht="24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3"/>
      <c r="M255" s="32"/>
    </row>
    <row r="256" spans="1:13" ht="24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3"/>
      <c r="M256" s="32"/>
    </row>
    <row r="257" spans="1:13" ht="24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3"/>
      <c r="M257" s="32"/>
    </row>
    <row r="258" spans="1:13" ht="24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3"/>
      <c r="M258" s="32"/>
    </row>
    <row r="259" spans="1:13" ht="24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3"/>
      <c r="M259" s="32"/>
    </row>
    <row r="260" spans="1:13" ht="24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3"/>
      <c r="M260" s="32"/>
    </row>
    <row r="261" spans="1:13" ht="24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3"/>
      <c r="M261" s="32"/>
    </row>
    <row r="262" spans="1:13" ht="24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3"/>
      <c r="M262" s="32"/>
    </row>
  </sheetData>
  <sheetProtection/>
  <mergeCells count="222">
    <mergeCell ref="C231:C232"/>
    <mergeCell ref="D231:D232"/>
    <mergeCell ref="E231:E232"/>
    <mergeCell ref="B226:B232"/>
    <mergeCell ref="C226:C228"/>
    <mergeCell ref="D226:D228"/>
    <mergeCell ref="E226:E228"/>
    <mergeCell ref="C229:C230"/>
    <mergeCell ref="D229:D230"/>
    <mergeCell ref="E229:E230"/>
    <mergeCell ref="D219:D224"/>
    <mergeCell ref="E219:E224"/>
    <mergeCell ref="A210:A225"/>
    <mergeCell ref="B210:B225"/>
    <mergeCell ref="C219:C224"/>
    <mergeCell ref="E210:E218"/>
    <mergeCell ref="D210:D218"/>
    <mergeCell ref="C210:C218"/>
    <mergeCell ref="A226:A232"/>
    <mergeCell ref="E199:E200"/>
    <mergeCell ref="A201:A209"/>
    <mergeCell ref="B201:B209"/>
    <mergeCell ref="C201:C209"/>
    <mergeCell ref="D201:D209"/>
    <mergeCell ref="E201:E209"/>
    <mergeCell ref="A199:A200"/>
    <mergeCell ref="B199:B200"/>
    <mergeCell ref="C199:C200"/>
    <mergeCell ref="D199:D200"/>
    <mergeCell ref="C197:C198"/>
    <mergeCell ref="D197:D198"/>
    <mergeCell ref="E197:E198"/>
    <mergeCell ref="A194:A198"/>
    <mergeCell ref="B194:B198"/>
    <mergeCell ref="D192:D193"/>
    <mergeCell ref="E192:E193"/>
    <mergeCell ref="C195:C196"/>
    <mergeCell ref="D195:D196"/>
    <mergeCell ref="E195:E196"/>
    <mergeCell ref="E178:E188"/>
    <mergeCell ref="A189:A193"/>
    <mergeCell ref="B189:B193"/>
    <mergeCell ref="C189:C191"/>
    <mergeCell ref="D189:D191"/>
    <mergeCell ref="E189:E191"/>
    <mergeCell ref="C192:C193"/>
    <mergeCell ref="A178:A188"/>
    <mergeCell ref="B178:B188"/>
    <mergeCell ref="C178:C188"/>
    <mergeCell ref="D178:D188"/>
    <mergeCell ref="E157:E161"/>
    <mergeCell ref="A162:A177"/>
    <mergeCell ref="B162:B177"/>
    <mergeCell ref="D162:D177"/>
    <mergeCell ref="C162:C177"/>
    <mergeCell ref="E162:E177"/>
    <mergeCell ref="A157:A161"/>
    <mergeCell ref="B157:B161"/>
    <mergeCell ref="C157:C161"/>
    <mergeCell ref="D157:D161"/>
    <mergeCell ref="E84:E85"/>
    <mergeCell ref="E86:E87"/>
    <mergeCell ref="A88:A89"/>
    <mergeCell ref="B88:B89"/>
    <mergeCell ref="C88:C89"/>
    <mergeCell ref="D88:D89"/>
    <mergeCell ref="E88:E89"/>
    <mergeCell ref="E90:E93"/>
    <mergeCell ref="A94:A95"/>
    <mergeCell ref="A1:N1"/>
    <mergeCell ref="C4:C7"/>
    <mergeCell ref="D4:D7"/>
    <mergeCell ref="B2:B3"/>
    <mergeCell ref="A2:A3"/>
    <mergeCell ref="B4:B7"/>
    <mergeCell ref="L2:L3"/>
    <mergeCell ref="M2:M3"/>
    <mergeCell ref="N2:N3"/>
    <mergeCell ref="D2:D3"/>
    <mergeCell ref="G2:G3"/>
    <mergeCell ref="H2:I2"/>
    <mergeCell ref="J2:K2"/>
    <mergeCell ref="E2:E3"/>
    <mergeCell ref="F2:F3"/>
    <mergeCell ref="C2:C3"/>
    <mergeCell ref="A84:A87"/>
    <mergeCell ref="C84:C85"/>
    <mergeCell ref="D84:D85"/>
    <mergeCell ref="C86:C87"/>
    <mergeCell ref="D86:D87"/>
    <mergeCell ref="B84:B87"/>
    <mergeCell ref="D14:D17"/>
    <mergeCell ref="A4:A7"/>
    <mergeCell ref="E4:E7"/>
    <mergeCell ref="A8:A13"/>
    <mergeCell ref="B8:B13"/>
    <mergeCell ref="C8:C13"/>
    <mergeCell ref="D8:D13"/>
    <mergeCell ref="E8:E13"/>
    <mergeCell ref="E14:E17"/>
    <mergeCell ref="E34:E49"/>
    <mergeCell ref="A82:A83"/>
    <mergeCell ref="B82:B83"/>
    <mergeCell ref="C82:C83"/>
    <mergeCell ref="D82:D83"/>
    <mergeCell ref="E82:E83"/>
    <mergeCell ref="A14:A17"/>
    <mergeCell ref="B14:B17"/>
    <mergeCell ref="C14:C17"/>
    <mergeCell ref="E18:E33"/>
    <mergeCell ref="A34:A49"/>
    <mergeCell ref="B34:B49"/>
    <mergeCell ref="C34:C49"/>
    <mergeCell ref="D34:D49"/>
    <mergeCell ref="A18:A33"/>
    <mergeCell ref="B18:B33"/>
    <mergeCell ref="C18:C33"/>
    <mergeCell ref="D18:D33"/>
    <mergeCell ref="E50:E65"/>
    <mergeCell ref="A66:A73"/>
    <mergeCell ref="B66:B73"/>
    <mergeCell ref="C66:C73"/>
    <mergeCell ref="D66:D73"/>
    <mergeCell ref="E66:E73"/>
    <mergeCell ref="A50:A65"/>
    <mergeCell ref="B50:B65"/>
    <mergeCell ref="C50:C65"/>
    <mergeCell ref="D50:D65"/>
    <mergeCell ref="E74:E75"/>
    <mergeCell ref="A76:A77"/>
    <mergeCell ref="B76:B77"/>
    <mergeCell ref="C76:C77"/>
    <mergeCell ref="D76:D77"/>
    <mergeCell ref="E76:E77"/>
    <mergeCell ref="A74:A75"/>
    <mergeCell ref="B74:B75"/>
    <mergeCell ref="C74:C75"/>
    <mergeCell ref="D74:D75"/>
    <mergeCell ref="E78:E79"/>
    <mergeCell ref="A80:A81"/>
    <mergeCell ref="B80:B81"/>
    <mergeCell ref="C80:C81"/>
    <mergeCell ref="D80:D81"/>
    <mergeCell ref="E80:E81"/>
    <mergeCell ref="A78:A79"/>
    <mergeCell ref="B78:B79"/>
    <mergeCell ref="C78:C79"/>
    <mergeCell ref="D78:D79"/>
    <mergeCell ref="B94:B95"/>
    <mergeCell ref="C94:C95"/>
    <mergeCell ref="D94:D95"/>
    <mergeCell ref="E94:E95"/>
    <mergeCell ref="A90:A93"/>
    <mergeCell ref="B90:B93"/>
    <mergeCell ref="C90:C93"/>
    <mergeCell ref="D90:D93"/>
    <mergeCell ref="A96:A97"/>
    <mergeCell ref="B96:B97"/>
    <mergeCell ref="C96:C97"/>
    <mergeCell ref="D96:D97"/>
    <mergeCell ref="A99:A102"/>
    <mergeCell ref="B99:B102"/>
    <mergeCell ref="C99:C100"/>
    <mergeCell ref="C101:C102"/>
    <mergeCell ref="D103:D104"/>
    <mergeCell ref="E96:E97"/>
    <mergeCell ref="D99:D100"/>
    <mergeCell ref="D101:D102"/>
    <mergeCell ref="E99:E100"/>
    <mergeCell ref="E101:E102"/>
    <mergeCell ref="E103:E104"/>
    <mergeCell ref="C106:C107"/>
    <mergeCell ref="C108:C109"/>
    <mergeCell ref="B103:B105"/>
    <mergeCell ref="C103:C104"/>
    <mergeCell ref="D106:D107"/>
    <mergeCell ref="D108:D109"/>
    <mergeCell ref="E106:E107"/>
    <mergeCell ref="E108:E109"/>
    <mergeCell ref="A103:A105"/>
    <mergeCell ref="A110:A111"/>
    <mergeCell ref="A112:A113"/>
    <mergeCell ref="B110:B111"/>
    <mergeCell ref="B112:B113"/>
    <mergeCell ref="A106:A109"/>
    <mergeCell ref="B106:B109"/>
    <mergeCell ref="C110:C111"/>
    <mergeCell ref="D110:D111"/>
    <mergeCell ref="E110:E111"/>
    <mergeCell ref="C112:C113"/>
    <mergeCell ref="D112:D113"/>
    <mergeCell ref="E112:E113"/>
    <mergeCell ref="E114:E129"/>
    <mergeCell ref="A130:A133"/>
    <mergeCell ref="B130:B133"/>
    <mergeCell ref="C130:C133"/>
    <mergeCell ref="D130:D133"/>
    <mergeCell ref="E130:E133"/>
    <mergeCell ref="A114:A129"/>
    <mergeCell ref="B114:B129"/>
    <mergeCell ref="C114:C129"/>
    <mergeCell ref="D114:D129"/>
    <mergeCell ref="E134:E145"/>
    <mergeCell ref="A146:A147"/>
    <mergeCell ref="B146:B147"/>
    <mergeCell ref="C146:C147"/>
    <mergeCell ref="D146:D147"/>
    <mergeCell ref="E146:E147"/>
    <mergeCell ref="A134:A145"/>
    <mergeCell ref="B134:B145"/>
    <mergeCell ref="C134:C145"/>
    <mergeCell ref="D134:D145"/>
    <mergeCell ref="E148:E150"/>
    <mergeCell ref="A151:A156"/>
    <mergeCell ref="B151:B156"/>
    <mergeCell ref="C151:C156"/>
    <mergeCell ref="D151:D156"/>
    <mergeCell ref="E151:E156"/>
    <mergeCell ref="A148:A150"/>
    <mergeCell ref="B148:B150"/>
    <mergeCell ref="C148:C150"/>
    <mergeCell ref="D148:D15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2014-05-12T11:21:36Z</cp:lastPrinted>
  <dcterms:created xsi:type="dcterms:W3CDTF">1996-12-17T01:32:42Z</dcterms:created>
  <dcterms:modified xsi:type="dcterms:W3CDTF">2014-05-12T11:21:49Z</dcterms:modified>
  <cp:category/>
  <cp:version/>
  <cp:contentType/>
  <cp:contentStatus/>
</cp:coreProperties>
</file>